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mvode-db1\Podaci\_NAB\2023\Otvoreni postupci\Radovi\M-39 Produžetak kan. mreže s PS Vratišinec NPOO\Ponovljeno prethodno savjetovanje\"/>
    </mc:Choice>
  </mc:AlternateContent>
  <xr:revisionPtr revIDLastSave="0" documentId="13_ncr:1_{FC6D8A9A-CE3E-4D06-8209-9E4FA181757F}" xr6:coauthVersionLast="47" xr6:coauthVersionMax="47" xr10:uidLastSave="{00000000-0000-0000-0000-000000000000}"/>
  <bookViews>
    <workbookView xWindow="-120" yWindow="-120" windowWidth="29040" windowHeight="15840" tabRatio="939" activeTab="1" xr2:uid="{00000000-000D-0000-FFFF-FFFF00000000}"/>
  </bookViews>
  <sheets>
    <sheet name="Rekapitulacija" sheetId="193" r:id="rId1"/>
    <sheet name="Vratišinec" sheetId="195" r:id="rId2"/>
  </sheets>
  <definedNames>
    <definedName name="A" localSheetId="1">#REF!</definedName>
    <definedName name="A">#REF!</definedName>
    <definedName name="_xlnm.Print_Titles" localSheetId="1">Vratišinec!$2:$2</definedName>
    <definedName name="_xlnm.Print_Area" localSheetId="1">Vratišinec!$A$1:$F$242</definedName>
  </definedNames>
  <calcPr calcId="191029"/>
</workbook>
</file>

<file path=xl/calcChain.xml><?xml version="1.0" encoding="utf-8"?>
<calcChain xmlns="http://schemas.openxmlformats.org/spreadsheetml/2006/main">
  <c r="F17" i="193" l="1"/>
  <c r="F112" i="195"/>
  <c r="F5" i="195" l="1"/>
  <c r="F6" i="195"/>
  <c r="F7" i="195"/>
  <c r="F8" i="195"/>
  <c r="F10" i="195"/>
  <c r="F11" i="195"/>
  <c r="F12" i="195"/>
  <c r="F13" i="195"/>
  <c r="F14" i="195"/>
  <c r="F15" i="195"/>
  <c r="F16" i="195"/>
  <c r="F17" i="195"/>
  <c r="F21" i="195"/>
  <c r="F22" i="195"/>
  <c r="F25" i="195"/>
  <c r="F26" i="195"/>
  <c r="F27" i="195"/>
  <c r="F28" i="195"/>
  <c r="F29" i="195"/>
  <c r="F30" i="195"/>
  <c r="F31" i="195"/>
  <c r="F32" i="195"/>
  <c r="F33" i="195"/>
  <c r="F34" i="195"/>
  <c r="F35" i="195"/>
  <c r="F36" i="195"/>
  <c r="F39" i="195"/>
  <c r="F41" i="195"/>
  <c r="F44" i="195"/>
  <c r="F45" i="195"/>
  <c r="F48" i="195"/>
  <c r="F50" i="195"/>
  <c r="F52" i="195"/>
  <c r="F53" i="195"/>
  <c r="F55" i="195"/>
  <c r="F56" i="195"/>
  <c r="F57" i="195"/>
  <c r="F58" i="195"/>
  <c r="F60" i="195"/>
  <c r="F62" i="195"/>
  <c r="F64" i="195"/>
  <c r="F65" i="195"/>
  <c r="F67" i="195"/>
  <c r="F68" i="195"/>
  <c r="F69" i="195"/>
  <c r="F70" i="195"/>
  <c r="F71" i="195"/>
  <c r="F72" i="195"/>
  <c r="F73" i="195"/>
  <c r="F74" i="195"/>
  <c r="F76" i="195"/>
  <c r="F77" i="195"/>
  <c r="F79" i="195"/>
  <c r="F80" i="195"/>
  <c r="F82" i="195"/>
  <c r="F83" i="195"/>
  <c r="F84" i="195"/>
  <c r="F85" i="195"/>
  <c r="F86" i="195"/>
  <c r="F87" i="195"/>
  <c r="F88" i="195"/>
  <c r="F89" i="195"/>
  <c r="F90" i="195"/>
  <c r="F91" i="195"/>
  <c r="F92" i="195"/>
  <c r="F93" i="195"/>
  <c r="F94" i="195"/>
  <c r="F95" i="195"/>
  <c r="F100" i="195"/>
  <c r="F101" i="195"/>
  <c r="F102" i="195"/>
  <c r="F104" i="195"/>
  <c r="F105" i="195"/>
  <c r="F106" i="195"/>
  <c r="F108" i="195"/>
  <c r="F111" i="195"/>
  <c r="F113" i="195"/>
  <c r="F115" i="195"/>
  <c r="F114" i="195" s="1"/>
  <c r="E32" i="193" s="1"/>
  <c r="F117" i="195"/>
  <c r="F118" i="195"/>
  <c r="F119" i="195"/>
  <c r="F120" i="195"/>
  <c r="F121" i="195"/>
  <c r="F123" i="195"/>
  <c r="F124" i="195"/>
  <c r="F125" i="195"/>
  <c r="F127" i="195"/>
  <c r="F129" i="195"/>
  <c r="F130" i="195"/>
  <c r="F131" i="195"/>
  <c r="F133" i="195"/>
  <c r="F134" i="195"/>
  <c r="F144" i="195"/>
  <c r="F145" i="195"/>
  <c r="F146" i="195"/>
  <c r="F147" i="195"/>
  <c r="F148" i="195"/>
  <c r="F149" i="195"/>
  <c r="F151" i="195"/>
  <c r="F152" i="195"/>
  <c r="F153" i="195"/>
  <c r="F154" i="195"/>
  <c r="F155" i="195"/>
  <c r="F156" i="195"/>
  <c r="F157" i="195"/>
  <c r="F158" i="195"/>
  <c r="F159" i="195"/>
  <c r="F160" i="195"/>
  <c r="F161" i="195"/>
  <c r="F163" i="195"/>
  <c r="F165" i="195"/>
  <c r="F166" i="195"/>
  <c r="F167" i="195"/>
  <c r="F168" i="195"/>
  <c r="F169" i="195"/>
  <c r="F172" i="195"/>
  <c r="F174" i="195"/>
  <c r="F175" i="195"/>
  <c r="F177" i="195"/>
  <c r="F178" i="195"/>
  <c r="F179" i="195"/>
  <c r="F180" i="195"/>
  <c r="F181" i="195"/>
  <c r="F182" i="195"/>
  <c r="F183" i="195"/>
  <c r="F184" i="195"/>
  <c r="F185" i="195"/>
  <c r="F186" i="195"/>
  <c r="F187" i="195"/>
  <c r="F188" i="195"/>
  <c r="F189" i="195"/>
  <c r="F190" i="195"/>
  <c r="F191" i="195"/>
  <c r="F192" i="195"/>
  <c r="F193" i="195"/>
  <c r="F194" i="195"/>
  <c r="F195" i="195"/>
  <c r="F196" i="195"/>
  <c r="F197" i="195"/>
  <c r="F198" i="195"/>
  <c r="F199" i="195"/>
  <c r="F200" i="195"/>
  <c r="F201" i="195"/>
  <c r="F202" i="195"/>
  <c r="F203" i="195"/>
  <c r="F204" i="195"/>
  <c r="F205" i="195"/>
  <c r="F206" i="195"/>
  <c r="F207" i="195"/>
  <c r="F208" i="195"/>
  <c r="F209" i="195"/>
  <c r="F210" i="195"/>
  <c r="F211" i="195"/>
  <c r="F212" i="195"/>
  <c r="F214" i="195"/>
  <c r="F216" i="195"/>
  <c r="F217" i="195"/>
  <c r="F218" i="195"/>
  <c r="F219" i="195"/>
  <c r="F220" i="195"/>
  <c r="F222" i="195"/>
  <c r="F223" i="195"/>
  <c r="F224" i="195"/>
  <c r="F225" i="195"/>
  <c r="F227" i="195"/>
  <c r="F228" i="195"/>
  <c r="F229" i="195"/>
  <c r="F230" i="195"/>
  <c r="F231" i="195"/>
  <c r="F232" i="195"/>
  <c r="F233" i="195"/>
  <c r="F234" i="195"/>
  <c r="F236" i="195"/>
  <c r="F237" i="195"/>
  <c r="F238" i="195"/>
  <c r="F239" i="195"/>
  <c r="F240" i="195"/>
  <c r="F235" i="195" l="1"/>
  <c r="E43" i="193" s="1"/>
  <c r="F226" i="195"/>
  <c r="E42" i="193" s="1"/>
  <c r="F135" i="195"/>
  <c r="E36" i="193" s="1"/>
  <c r="F126" i="195"/>
  <c r="E35" i="193" s="1"/>
  <c r="F116" i="195"/>
  <c r="E33" i="193" s="1"/>
  <c r="F110" i="195"/>
  <c r="F96" i="195"/>
  <c r="E28" i="193" s="1"/>
  <c r="E29" i="193" s="1"/>
  <c r="F4" i="195"/>
  <c r="E22" i="193" s="1"/>
  <c r="E31" i="193"/>
  <c r="F66" i="195"/>
  <c r="E25" i="193" s="1"/>
  <c r="F18" i="195"/>
  <c r="E23" i="193" s="1"/>
  <c r="F171" i="195"/>
  <c r="E40" i="193" s="1"/>
  <c r="F162" i="195"/>
  <c r="E37" i="193" s="1"/>
  <c r="F37" i="195"/>
  <c r="E24" i="193" s="1"/>
  <c r="F213" i="195"/>
  <c r="E41" i="193" s="1"/>
  <c r="F122" i="195"/>
  <c r="E34" i="193" s="1"/>
  <c r="F3" i="195" l="1"/>
  <c r="F170" i="195"/>
  <c r="F109" i="195"/>
  <c r="E38" i="193"/>
  <c r="E44" i="193"/>
  <c r="F1" i="195" l="1"/>
  <c r="E26" i="193"/>
  <c r="F18" i="193" l="1"/>
  <c r="F19" i="193" s="1"/>
</calcChain>
</file>

<file path=xl/sharedStrings.xml><?xml version="1.0" encoding="utf-8"?>
<sst xmlns="http://schemas.openxmlformats.org/spreadsheetml/2006/main" count="731" uniqueCount="536">
  <si>
    <t>m</t>
  </si>
  <si>
    <t>m2</t>
  </si>
  <si>
    <t>m3</t>
  </si>
  <si>
    <t>kg</t>
  </si>
  <si>
    <t>kom</t>
  </si>
  <si>
    <t>Opis</t>
  </si>
  <si>
    <t>Jed. mj.</t>
  </si>
  <si>
    <t>Količina</t>
  </si>
  <si>
    <t>Pripremni radovi</t>
  </si>
  <si>
    <t>kpl</t>
  </si>
  <si>
    <t>Zemljani radovi</t>
  </si>
  <si>
    <t>Kanalizacijski radovi</t>
  </si>
  <si>
    <t>Ostali radovi</t>
  </si>
  <si>
    <t>Jed. Cijena</t>
  </si>
  <si>
    <t>Ukupno</t>
  </si>
  <si>
    <t>R. br.</t>
  </si>
  <si>
    <t>dubine okna do 2,00 m</t>
  </si>
  <si>
    <t>dubine okna &gt; 2,00 m</t>
  </si>
  <si>
    <t>Obnova makadamskog kolnika šljunkom u sloju debljine 30 cm. U cijenu uključiti dobavu, dopremu i ugradnju potrebnog materijala prema važećim standardima i normativima za tu vrstu radova.</t>
  </si>
  <si>
    <t>nosivi sloj u debljini 7 cm sa asfaltom AC 22, base 50/70</t>
  </si>
  <si>
    <t xml:space="preserve">Zaštita postojećih podzemnih elektroenergetskih i telefonskih kabela na mjestima križanja sa projektiranom kanalizacijom kroz čitavu širinu prekopa, sukladno sa uvjetima vlasnika instalacija. </t>
  </si>
  <si>
    <t>KANALIZACIJSKA MREŽA</t>
  </si>
  <si>
    <t>PRIPREMNI RADOVI</t>
  </si>
  <si>
    <t>Uređenje radnog pojasa na prostoru izgradnje PS s utovarom i odvozom otpadnog materijala na stalnu deponiju sa zbrinjavanjem istog prema Zakonu o otpadu.</t>
  </si>
  <si>
    <t>ČELIČNO ŽMURJE</t>
  </si>
  <si>
    <t>ZEMLJANI RADOVI</t>
  </si>
  <si>
    <t>Strojni otkop površinskog sloja humusa debljine cca 30 cm na prostoru izgradnje precrpne stanice, s odvajanjem istoga od ostalog iskopanog materijala i deponiranjem na zasebnoj deponiji. Predmetno tlo koristiti za uređenje okoliša oko građevine.</t>
  </si>
  <si>
    <t>Grubo i fino planiranje dna građevne jame uz dodavanje ili odsjecanje tla do projektirane visine.</t>
  </si>
  <si>
    <t>Zatrpavanje građevne jame oko precrpne stanice šljunčanim materijalom granulacije 8/32 mm. Zatrpavanje izvesti u slojevima od po 30 cm uz nabijanje vibro nabijačima do razine pokrovne ploče.</t>
  </si>
  <si>
    <t>Napomena: Izvoditelj je dužan odrediti mjesto ispuštanja ispumpane vode u dogovoru s nadzornim inženjerom. Izvoditelj preuzima odgovornost i eventualnu naknadu štete koja bi nastala prilikom ispumpavanja vode.</t>
  </si>
  <si>
    <t>TESARSKI RADOVI</t>
  </si>
  <si>
    <t>Nabava, doprema, montaža, demontaža i čišćenje drvene oplate betonske podloge precrpne stanice.</t>
  </si>
  <si>
    <t>Nabava, doprema, montaža, demontaža i čišćenje drvene oplate AB podne ploče precrpne stanice.</t>
  </si>
  <si>
    <t>Nabava, doprema, montaža, demontaža i čišćenje drvene oplate AB oteretnog prstena precrpne stanice.</t>
  </si>
  <si>
    <t>BETONSKI I ARMIRANOBET. RADOVI</t>
  </si>
  <si>
    <t>vodonepropusni beton C 30/37</t>
  </si>
  <si>
    <t xml:space="preserve">MA B500B   </t>
  </si>
  <si>
    <t xml:space="preserve">RA B500B     </t>
  </si>
  <si>
    <t>OSTALI RADOVI</t>
  </si>
  <si>
    <t>komplet</t>
  </si>
  <si>
    <t>Puštanje crpne stanice u pogon u nazočnosti isporučitelja opreme ili ovlaštenog servisera, podešavanje automatike i ostale potrebne radnje do pune funkcionalnosti crpne stanice.</t>
  </si>
  <si>
    <t xml:space="preserve">Nabava, doprema i ugradnja sitnog pomoćnog i montažnog materijala i pribora (elektrode za zavarivanje, brtve, INOX vijci i matice, tiplovi, obujmice, tuljci za izolaciju vijaka i matica kod spajanja fazona iz različitih metalnih materijala i ostala standardna roba potrebna za ugradbu). </t>
  </si>
  <si>
    <t>1.</t>
  </si>
  <si>
    <t>STROJARSKI RADOVI</t>
  </si>
  <si>
    <t>1.3.7.5</t>
  </si>
  <si>
    <t>1.3.7.4</t>
  </si>
  <si>
    <t>1.3.7.2</t>
  </si>
  <si>
    <t>1.3.7.1</t>
  </si>
  <si>
    <t>1.3.7</t>
  </si>
  <si>
    <t>1.3.6.6</t>
  </si>
  <si>
    <t>1.3.6.5</t>
  </si>
  <si>
    <t>Nabava i doprema vodonepropusnog betona C 30/37 (marka vodonepropusnosti V3), te betoniranje armiranobetonskog oteretnog prstena precrpne stanice debljine 40 cm. Stavka obuhvaća sve potrebne radove, materijal i pomoćna sredstva za izvedbu prstena prema detalju u projektu.</t>
  </si>
  <si>
    <t>1.3.6.4</t>
  </si>
  <si>
    <t>1.3.6.3</t>
  </si>
  <si>
    <t>1.3.6.2</t>
  </si>
  <si>
    <t>1.3.6</t>
  </si>
  <si>
    <t>1.3.5.4</t>
  </si>
  <si>
    <t>1.3.5.3</t>
  </si>
  <si>
    <t>1.3.5.2</t>
  </si>
  <si>
    <t>1.3.5.1</t>
  </si>
  <si>
    <t>1.3.5</t>
  </si>
  <si>
    <t>1.3.3.4</t>
  </si>
  <si>
    <t>1.3.3.3</t>
  </si>
  <si>
    <t>1.3.3.2</t>
  </si>
  <si>
    <t>1.3.3.1</t>
  </si>
  <si>
    <t>1.3.3</t>
  </si>
  <si>
    <t>1.3.2.1</t>
  </si>
  <si>
    <t>1.3.2</t>
  </si>
  <si>
    <t>1.3.1.2</t>
  </si>
  <si>
    <t>1.3.1.1</t>
  </si>
  <si>
    <t>1.3.1</t>
  </si>
  <si>
    <t>1.3</t>
  </si>
  <si>
    <t>1.1.4.20</t>
  </si>
  <si>
    <t>1.1.4.7</t>
  </si>
  <si>
    <t>1.1.4.6</t>
  </si>
  <si>
    <t>1.1.4.5</t>
  </si>
  <si>
    <t>1.1.4.4</t>
  </si>
  <si>
    <t>1.1.4.3</t>
  </si>
  <si>
    <t>1.1.4.2</t>
  </si>
  <si>
    <t>1.1.4.1</t>
  </si>
  <si>
    <t>1.1.4</t>
  </si>
  <si>
    <t>1.1.3.10</t>
  </si>
  <si>
    <t>1.1.3.9</t>
  </si>
  <si>
    <t>1.1.3.8</t>
  </si>
  <si>
    <t>1.1.3.7</t>
  </si>
  <si>
    <t>1.1.3.6.2</t>
  </si>
  <si>
    <t>1.1.3.6.1</t>
  </si>
  <si>
    <t>1.1.3.6</t>
  </si>
  <si>
    <t>1.1.3.5</t>
  </si>
  <si>
    <t>1.1.3.4</t>
  </si>
  <si>
    <t>1.1.3.3</t>
  </si>
  <si>
    <t>1.1.3.2.1</t>
  </si>
  <si>
    <t>1.1.3.2</t>
  </si>
  <si>
    <t>1.1.3.1.1</t>
  </si>
  <si>
    <t>1.1.3.</t>
  </si>
  <si>
    <t>1.1.2.7</t>
  </si>
  <si>
    <t>1.1.2.6</t>
  </si>
  <si>
    <t>1.1.2.5</t>
  </si>
  <si>
    <t>1.1.2.4</t>
  </si>
  <si>
    <t>1.1.2.3</t>
  </si>
  <si>
    <t>1.1.2.2</t>
  </si>
  <si>
    <t>1.1.2.1.2</t>
  </si>
  <si>
    <t>1.1.2.1.1</t>
  </si>
  <si>
    <t>1.1.2.1</t>
  </si>
  <si>
    <t>1.1.2.</t>
  </si>
  <si>
    <t>1.1.1.9</t>
  </si>
  <si>
    <t>1.1.1.8</t>
  </si>
  <si>
    <t>1.1.1.7</t>
  </si>
  <si>
    <t>1.1.1.6</t>
  </si>
  <si>
    <t>1.1.1.5</t>
  </si>
  <si>
    <t>1.1.1.4</t>
  </si>
  <si>
    <t>1.1.1.3</t>
  </si>
  <si>
    <t>1.1.1.2</t>
  </si>
  <si>
    <t>1.1.1.</t>
  </si>
  <si>
    <t>1.1.</t>
  </si>
  <si>
    <t>1.1.2.2.1</t>
  </si>
  <si>
    <t>čelično žmurje</t>
  </si>
  <si>
    <t>1.1.2.8</t>
  </si>
  <si>
    <t>1.1.2.9</t>
  </si>
  <si>
    <t>Geodetsko iskolčenje građevine crpne stanice fekalnih otpadnih voda s izradom geodetskog elaborata iskolčenja. Za iskolčenje koristiti minimalno 4 točke. Uključiti i postavljanje visinskih točaka repera (s održavanjem i kontrolom istih tijekom kompletnog trajanja izvođenja radova) za kontrolu visina tijekom građenja.</t>
  </si>
  <si>
    <t>stabilizirajući beton</t>
  </si>
  <si>
    <t>1.1.2.1.0</t>
  </si>
  <si>
    <t>1.1.2.2.0</t>
  </si>
  <si>
    <t>1.1.2.10</t>
  </si>
  <si>
    <t>1.1.2.11</t>
  </si>
  <si>
    <t>1.3.7.3</t>
  </si>
  <si>
    <t>1.3.7.6</t>
  </si>
  <si>
    <t>1.3.4</t>
  </si>
  <si>
    <t>1.3.4.1</t>
  </si>
  <si>
    <t>1.3.4.2</t>
  </si>
  <si>
    <t>1.3.4.3</t>
  </si>
  <si>
    <t>1.3.5.2.1</t>
  </si>
  <si>
    <t>1.3.5.2.2</t>
  </si>
  <si>
    <t>1.3.6.7</t>
  </si>
  <si>
    <t>1.3.6.8</t>
  </si>
  <si>
    <t>1.3.6.9</t>
  </si>
  <si>
    <t>Uređenje oštećenih zelenih površina prilikom izvođenja radova koje obuhvaća fino planiranje zemlje, humusiranje i zasijavanje  travnim sjemenom.</t>
  </si>
  <si>
    <t xml:space="preserve">Privremena regulacija prometa, postavljanje prometnih znakova i signalizacije za vrijeme izvođenja radova na kanalizaciji u blizini prometnica, pješačkih i biciklističkih staza. Stavkom je obuhvaćeno i uklanjanje znakova po završetku radova. U cijenu također uključiti izradu elaborata regulacije prometa, ishođenje potrebnih suglasnosti i dozvola od nadležnih institucija, kao i sve troškove vezane uz ishođenje potrebnih sugasnosti, dozvola i odobrenja. </t>
  </si>
  <si>
    <t>Rušenje drveća (ø 10 do 40 cm) na trasi kanalizacije (u pojasu izvođenja radova širine do 10 m) s vađenjem panjeva. Širina pojasa izvođenja radova određena je elaboratom nepotpunog izvlaštenja. Panjeve i granje je potrebno odvesti na deponiju te zbrinuti sukladno Zakonu o otpadu. Drveće izrezati u trupce i deponirati izvan pojasa izvođenja radova.</t>
  </si>
  <si>
    <t>1.3.3.5</t>
  </si>
  <si>
    <t>UKUPNO:</t>
  </si>
  <si>
    <t>Čelično žmurje</t>
  </si>
  <si>
    <t>Tesarski radovi</t>
  </si>
  <si>
    <t>Betonski i AB radovi</t>
  </si>
  <si>
    <t>Strojarski radovi</t>
  </si>
  <si>
    <t xml:space="preserve">Nabava, doprema i ugradnja betona C 20/25 za izradu betonskih kolnih i pješačkih ulaza debljine do 15 cm sa finim zaribavanjem kao završnom obradom, sa izradom potrebne šljunčane podloge prema uvjetima na pojedinoj lokaciji kolnog odnosno pješačkog ulaza.    </t>
  </si>
  <si>
    <t>1.1.4.11</t>
  </si>
  <si>
    <t>Izrada betonskih opločnjaka na kolnim i pješačkim prilazima na zbijenu šljunčanu podlogu. U cijenu uključiti nabavu, dopremu i polaganje betonskih opločnjaka na sloj pijeska debljine 10 cm te završno fugiranje finim pijeskom. U cijenu uključiti i betonske rubnjake.</t>
  </si>
  <si>
    <t>1.1.4.12</t>
  </si>
  <si>
    <t>1.1.4.13</t>
  </si>
  <si>
    <t>1.1.4.14</t>
  </si>
  <si>
    <t>1.1.4.15</t>
  </si>
  <si>
    <t>1.1.4.17</t>
  </si>
  <si>
    <t>1.1.4.18</t>
  </si>
  <si>
    <t>1.1.4.19</t>
  </si>
  <si>
    <t>1.4.1</t>
  </si>
  <si>
    <t>1.4.1.1</t>
  </si>
  <si>
    <t>1.4.1.2</t>
  </si>
  <si>
    <t>1.4.2.1</t>
  </si>
  <si>
    <t>1.4.3.1</t>
  </si>
  <si>
    <t>1.4.3.2</t>
  </si>
  <si>
    <t>1.4.3.3</t>
  </si>
  <si>
    <t>1.4.3.4</t>
  </si>
  <si>
    <t>1.4.3.5</t>
  </si>
  <si>
    <t>1.4.4.1</t>
  </si>
  <si>
    <t>1.4.4.2</t>
  </si>
  <si>
    <t>1.4.4.3</t>
  </si>
  <si>
    <t>1.4.4.4</t>
  </si>
  <si>
    <t>Razbijanje betonskih kolnih i pješačkih ulaza u dvorišta, namjestu izvedbe kanalizacije a debljine do 15 cm. U cijenu uključiti odvoz otpadnog betona na stalnu deponiju te zbrinjavanje prema Zakonu o otpadu.</t>
  </si>
  <si>
    <t>1.4.3.6</t>
  </si>
  <si>
    <t>1.1.1.10</t>
  </si>
  <si>
    <t>1.1.2.2.2</t>
  </si>
  <si>
    <t>1.1.4.12.1</t>
  </si>
  <si>
    <t>1.1.4.16</t>
  </si>
  <si>
    <t>1.1.4.21</t>
  </si>
  <si>
    <t>1.1.4.22</t>
  </si>
  <si>
    <t>1.1.4.23</t>
  </si>
  <si>
    <t>Hidrodinamičko mehaničko čišćenje i visokotlačno strojno ispiranje novoizgrađenog kanalizacijskog sustava s usisavanjem nečistoća nastalih ispiranjem cjevovoda, revizijskih okana i ostalih objekata. Navedene radove odraditi prije pristupanja ispitivanju vodonepropusnosti i CCTV inspekciji (završeni svi radovi, osim asfaltiranja). Stavka obuhvaća hidrodinamičko mehaničko čišćenje i visokotlačno ispiranje cjelokupnog kanalizacijskog sustava s usisavanjem nečistoća specijalnim vozilom tipa kanalčistač, postavljane gumenih čepova za sprječavanje prodora nečistoća u postojeći sustav, uključujući sav rad i materijal za rad.
Obračun po m' kanalizacijskih kolektora i revizijskih okana koji su mehanički očišćeni i ispirani.</t>
  </si>
  <si>
    <t>1.1.3.11</t>
  </si>
  <si>
    <t>Dobava i postavljanje čeličnih ploča za prijelaz automobila preko iskopanog rova za vrijeme izvođenja radova te premještanje ploča sukladno napredovanju radova.</t>
  </si>
  <si>
    <t>DN 315 mm</t>
  </si>
  <si>
    <t>1.1.3.10.1</t>
  </si>
  <si>
    <t>Geodetsko snimanje CRPNE STANICE:
Geodetsko snimanje izvedenog stanja precrpne stanice sa prilaznim putem i ogradom  s izradom geodetskog elaborata te provedbom u katastru instalacija.
Obračun po komadu crpne stanice.</t>
  </si>
  <si>
    <t>1.1.3.3.1</t>
  </si>
  <si>
    <t>1.1.3.3.2</t>
  </si>
  <si>
    <t>m'</t>
  </si>
  <si>
    <t>1.1.1.5.1</t>
  </si>
  <si>
    <t xml:space="preserve"> - u širini rova ( ceste DC,ŽUC, JLS)</t>
  </si>
  <si>
    <t>1.1.1.5.2</t>
  </si>
  <si>
    <t>1.1.1.11</t>
  </si>
  <si>
    <t>1.1.2.2.3</t>
  </si>
  <si>
    <t>izvod za priključak</t>
  </si>
  <si>
    <t>Nabava, doprema i ugradnja tamponskog sloja u širini rova šljunkom granulacije 0-63 mm u slojevima deb. 40cm, 45cm i 50cm, odnosno prema zahtjevu iz Posebnih uvjeta nadležnih institucija (ŽUC, HC…). Modul stišljivosti mora odgovarati zahtjevima iz Posebnih uvjeta (ŽUC, HC…). U cijenu uključiti planiranje i nabijanje površine tampona, odnosno sav materijal potreban za pripremu tamponske podloge za asfaltiranje.</t>
  </si>
  <si>
    <t>Nabava, doprema i ugradnja privremenog tamponskog sloja, u širini rova, šljunkom granulacije 4-16 mm do visine postojećeg asfalta , a u svrhu normalnog odvijanja prometa. Debljina tampona iznosi 6-12cm, ovisno o vrsti prometnice. (U cijenu stavke uključeno je i redovno održavanje privremenog tamponskog sloja)</t>
  </si>
  <si>
    <t>Priprema podloge za asfaltiranje u širini rova. U cijenu uključiti skidanje privremenog tamponskog sloja u debljini novog asfalta sa utovarom u kamion i prijevozom na gradilišnu deponiju. Nakon skidanja privremenog tamponskog sloja potrebno je obaviti  grubo i fino planiranje i nabijanje površine tampona (zbijenost izvesti sukladno  uvjetima nadležnih institucija) .</t>
  </si>
  <si>
    <t>Nabava, doprema i ugradnja  nove bankine u širini 50 cm slojem tucanika debljine 20 cm.  Rad obuhvaća   iskop i odvoz zemljanog materijala na mjestu izrade nove bankine, planiranje, izradu i nabijanje vibracijskim sredstvima do propisane zbijenosti.  Izvođenje prema detalju  iz Izvedbenog projekta.</t>
  </si>
  <si>
    <t>jednostrana  bankina na dijelu ceste  šire od 3 m</t>
  </si>
  <si>
    <t xml:space="preserve">Nabava, doprema i ugradnja betonskih rubnjaka dimenzija 15/25/100 cm sa zalijevanjem spojnica cementnim mortom i njegom betona. U stavku uključena izrada podloge rubnjaka od betona C 12/15. Izvođenje prema detalju iz Izvedbenog projekta! </t>
  </si>
  <si>
    <t>1.2.7.2</t>
  </si>
  <si>
    <t>završni sloj u debljini 3 cm, asfalt AC 8 surf 50/70 eruptivnog porijekla</t>
  </si>
  <si>
    <t>1.2</t>
  </si>
  <si>
    <t>NEPRIHVATLJIVI TROŠKOVI</t>
  </si>
  <si>
    <t>1.2.1</t>
  </si>
  <si>
    <t>Raskopavanje postojećeg tamponskog sloja prometnice   ( HC, ŽUC) potrebne debljine  45cm i 50cm, odnosi se na dio tampona izvan rova  (lijevo i desno od rova) do osi prometnice. U cijenu uključiti iskop i odvoz neupotrebljivog materijala na  stalnu deponiju.</t>
  </si>
  <si>
    <t>1.2.2</t>
  </si>
  <si>
    <t>Nabava, doprema i ugradnja tamponskog sloja izvan rova  šljunkom granulacije 0-63 mm u slojevima deb. 40cm, 45cm i 50cm, odnosno prema zahtjevu iz Posebnih uvjeta nadležnih institucija (ŽUC, HC. Odnosi se na dio prometnice iz stavke 1.2.1. Modul stišljivosti mora odgovarati zahtjevima iz Posebnih uvjeta (ŽUC, HC). U cijenu uključiti grubo i fino planiranje i nabijanje površine tampona, odnosno sav materijal potreban za pripremu tamponske podloge za asfaltiranje.</t>
  </si>
  <si>
    <t>1.2.3</t>
  </si>
  <si>
    <t>Poravnanje postojeće posteljice,van  širine rova ( HC,ŽUC). U jediničnu cijenu uključiti i eventualno nabavu, dopremu i ugradnju  šljunka granulacije 0-63 mm  potrebnog za poravnanje te  zbijanje i ispitivanje na potrebnu vrijednost  Modula stišljivosti prema zahtjevima iz Posebnih uvjeta (ŽUC, HC…).</t>
  </si>
  <si>
    <t>1.2.4</t>
  </si>
  <si>
    <t>Raskopavanje postojećeg tamponskog sloja nerazvrstanih  prometnica (JLS) potrebne debljine 40cm, odnosi se na dio tampona izvan rova  (lijevo i desno od rova) do osi prometnice. U cijenu uključiti iskop i odvoz neupotrebljivog materijala na  stalnu deponiju.</t>
  </si>
  <si>
    <t>1.2.5</t>
  </si>
  <si>
    <t>Nabava, doprema i ugradnja tamponskog sloja izvan rova  šljunkom granulacije 0-63 mm u slojevima deb. 40cm na nerazvrstanim cestama   (JLS). Odnosi se na dio prometnice iz stavke 1.2.4. Modul stišljivosti mora odgovarati zahtjevima iz Posebnih uvjeta (ŽUC ). U cijenu uključiti grubo i fino planiranje i nabijanje površine tampona, odnosno sav materijal potreban za pripremu tamponske podloge za asfaltiranje.</t>
  </si>
  <si>
    <t>1.2.6</t>
  </si>
  <si>
    <t>Poravnanje postojeće posteljice, van širine rova na nerazvrstanim cestama. U jediničnu cijenu uključiti i eventualno nabavu, dopremu i ugradnju  šljunka granulacije 0-63 mm  potrebnog za poravnanje te  zbijanje i ispitivanje na potrebnu vrijednost  Modula stišljivosti prema zahtjevima iz Posebnih uvjeta (ŽUC, HC…).</t>
  </si>
  <si>
    <t>1.2.7</t>
  </si>
  <si>
    <t>Obnova asfaltnog zastora na pripremljenu tamponsku podlogu na nerazvrstanim cestama širine kolnika veće od 3 m ( sanira se širina iznad 3 m),  sukladno uvjetima JLS. U cijenu uključiti špricanje emulzijom, te  nabavu, dopremu i ugradnju:</t>
  </si>
  <si>
    <t>1.2.7.1</t>
  </si>
  <si>
    <t>nosivog sloja  u debljini 7 cm, asfalt AC 22, base 50/70</t>
  </si>
  <si>
    <t>1.2.8</t>
  </si>
  <si>
    <t>Pobijanje i vađenje čeličnog žmurja kao zaštita iskopa građevinske jame za montažu tipske precrpne stanice. U stavku uključiti razupiranje građevne jame gredama i čeličnim razupiračima. Pobijanje žmurja i razupiranje građevne jame izvoditi prema nacrtu iz projektne dokumentacije.</t>
  </si>
  <si>
    <t>1.3.6.10</t>
  </si>
  <si>
    <t>Izrada asfaltnog zastora prilaza crpne stanice na zbijenu šljunčanu podlogu. Stavka uključuje i nabavu, dobavu i ugradnju betonskih rubnjaka 8/10/100  od ograde precrpne stanice do priključka na javnu prometnicu sa zaljevanjem spojnica cementnim mortom i njegom betona, te izradom podloge rubnjaka od betona C 12/15.  U cijenu uključiti špricanje emulzijom, te  nabavu, dopremu i ugradnju:</t>
  </si>
  <si>
    <t>1.3.7.2.1</t>
  </si>
  <si>
    <t xml:space="preserve">nosivi sloj u debljini 6 cm sa asfaltom AC 16, surf 50/70 </t>
  </si>
  <si>
    <t>Nabava, doprema i montaža panel ograde oko objekta precrpne stanice, visine 2,20 m, sa uključenim plastificiranim stupovima fiksiranim na betonskim trakastim temeljima uključujući armaturu prema statičkom proračunu koji odobrava investitor od betona C 16/20 te uključenim ulaznim dvokrilnim vratima ukupne širine 2,5 m. Paneli ograde su od pocinčanog i plastificiranog pletiva debljine 5mm, a pocinčani i plastificirani su i stupni nosači. Ograda je u zelenoj boji.  Ulazna vrata su opremljena cilindričnom bravom prema uzorku univerzalnog ključa koji na zahtjev dobavlja investitor. U cijenu obuhvaćeni svi potrebni radovi.</t>
  </si>
  <si>
    <t>1.4.</t>
  </si>
  <si>
    <t>Razdjelnici</t>
  </si>
  <si>
    <t xml:space="preserve">Troškovi elektroenergetskog priključka prema važećem cjeniku HEP ODS Elektra Čakovec:
- priključna snaga 11,04kW trofazno. Troškovi ponude o priključenju za izvođenje jednostavnog priključka prema uvjetima enektroenergetske suglasnosti HEP-a. Iskop, polaganje i spajanja napojnog kabela (glavnog voda) ovisno o lokaciji između SPMO - RO razdjelnika . U cijenu uključiti iskop i zatrpavanje rova potrebnog za polaganje kabela glavnog voda. Sve u skladu s HEP ODS Elektra Čakovec.
</t>
  </si>
  <si>
    <t>Dobava, montaža, spajanje i puštanje u rad do pune funkcionalnosti, izrada shema i označavanje opreme razdjelnika crpne stanice izvedenog kao poliesterski ormar na  postolju od istog materijala kao razdjelnik min. visine 0,20 m. Razdjelnik treba opremiti prema tropolnoj shemi, vodiče i opremu označiti trajnim jasno vidljivim oznakama usklađenima sa shemama izvedenog stanja.</t>
  </si>
  <si>
    <t>1.4.1.2.1</t>
  </si>
  <si>
    <t>Razdjelnik  minimalnih dim. V = 1250 * Š = 1130 * D = 420 mm  s vanjskim i unutarnjim vratima  H/W = 1250x500 za montažu upravljačke i telemetrijske nadzorne opreme, komplet s postoljem od istog materijala kao razdjelnik min. visine 0,20 m, bravicom (uzorak ključa dostavlja investitor). Širina i visina razdjelnika može biti promjenjiva, ali uzeti u obzir da sva oprema stane u razdjelnik i predvidjeti minimalno 10% slobodnog prostora za eventualne nadogradnje. Razdjelnik opremljen s konačnim dnom i uvodnicama za prolaz kabela.</t>
  </si>
  <si>
    <t>1.4.1.2.2</t>
  </si>
  <si>
    <t>1.4.1.2.3</t>
  </si>
  <si>
    <t>U razdjelniku ostaviti mjesto za ugradnju limitatora prema EES. Dobavu i ugradnju obavlja HEP ODS Čakovec</t>
  </si>
  <si>
    <t>1.4.1.2.4</t>
  </si>
  <si>
    <t>Preklopna glavna sklopka s nultim položajem 1-0-2 25A četveropolna</t>
  </si>
  <si>
    <t>1.4.1.2.5</t>
  </si>
  <si>
    <t xml:space="preserve">relej za nadzor trofaznog napona, </t>
  </si>
  <si>
    <t>1.4.1.2.6</t>
  </si>
  <si>
    <t>zaštitna str. sklopka FID 40 / 0,3A; 4p s blokom za automatski uklop nakon ispada (programibilni elektromotorni pogon za uzastopni uklop)</t>
  </si>
  <si>
    <t>1.4.1.2.7</t>
  </si>
  <si>
    <t>1.4.1.2.8</t>
  </si>
  <si>
    <t>1.4.1.2.9</t>
  </si>
  <si>
    <t>signalne svjetiljke  230V; 2mA; L16</t>
  </si>
  <si>
    <t>1.4.1.2.10</t>
  </si>
  <si>
    <t>utičnica 16A; 230 V, REG-SD</t>
  </si>
  <si>
    <t>1.4.1.2.11</t>
  </si>
  <si>
    <t xml:space="preserve">preklopna sklopka s nultim položajem    20A/1-0-2/3P/V  </t>
  </si>
  <si>
    <t>1.4.1.2.12</t>
  </si>
  <si>
    <t xml:space="preserve">brojač sati rada pumpe </t>
  </si>
  <si>
    <t>1.4.1.2.13</t>
  </si>
  <si>
    <t xml:space="preserve">Ampermetar 0-10 A; analogni model za montažu na unutarnja vrata, direkno mjerenje </t>
  </si>
  <si>
    <t>1.4.1.2.14</t>
  </si>
  <si>
    <t xml:space="preserve">Nadzorni relej crpke. Nadzorni relej ima slijedeće karakteristike:
• Kontrolira temperaturu namotaja motora pumpe
• detekcija vode u ulju uljne komore 
• vlaga u statoru crpke
• detekcija otpora izolacije
• zaustavljanje crpke u slučaju alarma
•MODbus komunikacija (RS-485)
• signalizacija servisa
</t>
  </si>
  <si>
    <t>1.4.1.2.15</t>
  </si>
  <si>
    <t>1.4.1.2.16</t>
  </si>
  <si>
    <t>1.4.1.2.17</t>
  </si>
  <si>
    <t>1.4.1.2.18</t>
  </si>
  <si>
    <t>1.4.1.2.19</t>
  </si>
  <si>
    <t>1.4.1.2.20</t>
  </si>
  <si>
    <t>1.4.1.2.21</t>
  </si>
  <si>
    <t>1.4.1.2.22</t>
  </si>
  <si>
    <t>1.4.1.2.23</t>
  </si>
  <si>
    <t>1.4.1.2.24</t>
  </si>
  <si>
    <t>1.4.1.2.25</t>
  </si>
  <si>
    <t>1.4.1.2.26</t>
  </si>
  <si>
    <t>1.4.1.2.27</t>
  </si>
  <si>
    <t>1.4.1.2.28</t>
  </si>
  <si>
    <t>Pomoćni relej  24V</t>
  </si>
  <si>
    <t>1.4.1.2.29</t>
  </si>
  <si>
    <t>Pomoćni relej  230V</t>
  </si>
  <si>
    <t>1.4.1.2.30</t>
  </si>
  <si>
    <t>1.4.1.2.31</t>
  </si>
  <si>
    <t>1.4.1.2.32</t>
  </si>
  <si>
    <t>1.4.1.2.33</t>
  </si>
  <si>
    <t>1.4.1.2.34</t>
  </si>
  <si>
    <t>Utičnica ugr 32 A – 5P, 250/415 V, IP 67, montiran na vrata, za spoj rezervnog agregatskog napajanja</t>
  </si>
  <si>
    <t>1.4.1.2.35</t>
  </si>
  <si>
    <t>1.4.1.2.36</t>
  </si>
  <si>
    <t>svjetiljka fluo vodotjesna 1*18 W, s prekidačem</t>
  </si>
  <si>
    <t>1.4.1.2.37</t>
  </si>
  <si>
    <t xml:space="preserve">Ispravljač izvor napanja 24VDC do 5A sa UPS funkcijom, ograničenjem struje punjenja, detekcijom stanja baterija predviđen za punjenje baterija  2x12V/12 Ah </t>
  </si>
  <si>
    <t>1.4.1.2.38</t>
  </si>
  <si>
    <t>grijač za ormar s termostatom za uključivanje grijača</t>
  </si>
  <si>
    <t>1.4.1.2.39</t>
  </si>
  <si>
    <t>ventilator za ormar s termostatom za uključivanje ventilatora</t>
  </si>
  <si>
    <t>1.4.2.</t>
  </si>
  <si>
    <t>Elektroinstalacije</t>
  </si>
  <si>
    <t>Iskop i zatrpavanje rova 0,30*0,8 m</t>
  </si>
  <si>
    <t>1.4.2.2</t>
  </si>
  <si>
    <t xml:space="preserve">Dobava i polaganje cijevi na žbuku ili u zemljani rov. </t>
  </si>
  <si>
    <t>1.4.2.2.1</t>
  </si>
  <si>
    <t>plastična  cijev Ø 20 mm</t>
  </si>
  <si>
    <t>1.4.2.2.2</t>
  </si>
  <si>
    <t>plastična cijev  Ø 50 mm</t>
  </si>
  <si>
    <t>1.4.2.2.3</t>
  </si>
  <si>
    <t>plastična cijev  Ø 100 mm</t>
  </si>
  <si>
    <t>1.4.2.2.4</t>
  </si>
  <si>
    <t>1.4.2.3</t>
  </si>
  <si>
    <t>Dobava, montaža i spajanje nivo sklopke za indikaciju vodostaja u crpnoj stanici, komplet s opremom za pričvršćenje (sidrenje) i kablovskom vezom do el. ormara, duljine do 10 metara. Izvedba u obliku plivajuće plastične vodotijesne kruškolike kutije s ugrađenom mikrosklopkom 
NAPOMENA: Potrebno je postaviti sklopke na sljedeće položaje: zaštita rada na suho, alarm visoki nivo (2 kom.) Potrebno je privezati kabele od nivo sklopki PVC vezicama  za INOX lanac i sidriti lanac s utegom na dnu stanice. Također prostorno odabrati poziciju unutar stanice koja  ne smeta radu mješača</t>
  </si>
  <si>
    <t>1.4.2.4</t>
  </si>
  <si>
    <t xml:space="preserve">Dobava i polaganje kabla </t>
  </si>
  <si>
    <t>1.4.2.4.1</t>
  </si>
  <si>
    <t>1.4.2.4.2</t>
  </si>
  <si>
    <t>Uvlačenje  kablova u cijevi. (kablovi se isporučuju sa opremom, crpkama i plovcima )</t>
  </si>
  <si>
    <t>1.4.2.5</t>
  </si>
  <si>
    <t xml:space="preserve">Nakon uvlačenja vodova u cijevi, šupljine između spojnica i kablova (u razdjelniku ) zabrtviti silikonskim kitom da se spriječi ulazak agresivnih isparavanja iz šahta u razdjelnik. Masa za brtvljenje ne smije ući u cijev kroz koju su provučeni kabeli od pumpi i nivo sklopki, kako bi se u slučaju potrebe kabeli mogli izvuči van. Kabel od sonde hidrostatskog mjerača provući kroz posebnu cijev kroz koju se ne provlače energetski kabeli od crpki. </t>
  </si>
  <si>
    <t>1.4.3.</t>
  </si>
  <si>
    <t>Uzemljenje i izjednačenje potencijala</t>
  </si>
  <si>
    <t xml:space="preserve">Izvedba izjednačenja potencijala metalnih masa u šahtu crpne stanice vodičem od plosnatog nehrđajućeg čelika  Rf*H4 P 30 *3,54 mm. </t>
  </si>
  <si>
    <t>1.4.3.7</t>
  </si>
  <si>
    <t>1.4.3.8</t>
  </si>
  <si>
    <t>Dobava i polaganje vodiča od plosnatog nehrđajućeg čelika  Rf*H4 P 30 *3,54 mm u iskopani rov.</t>
  </si>
  <si>
    <t>1.4.4.</t>
  </si>
  <si>
    <t>Mjerenja i ispitivanja</t>
  </si>
  <si>
    <t>Mjerenje neprekinutosti zaštitnog  vodiča i izdavanje protokola</t>
  </si>
  <si>
    <t>Mjerenje otpora izolacije vodiča i izdavanje protokola.</t>
  </si>
  <si>
    <t>Mjerenje i ispitivanje funkcionalnosti zaštite od previsokog napona dodira te izdavanje protokola.</t>
  </si>
  <si>
    <t>Ispitivanje priključnog mjesta na ispravnost i funkcioniranje prema shemi.</t>
  </si>
  <si>
    <t>1.4.4.5</t>
  </si>
  <si>
    <t xml:space="preserve">Provjera ispravnosti izjednačenja potencijala, mjerenje otpora uzemljenja, te izrada protokola izvršenom strane ovlaštene organizacije i predaja istog investitoru. </t>
  </si>
  <si>
    <t>Izrada temelja za samostojeći ormar za PLC opremu betonom C25/30 dimenzija 2,0x0,5x0,52 m i temelja za prijenusnu dizalicu dimenzija 0,65 x 0,65 x 1,25 m</t>
  </si>
  <si>
    <t>1.1.4.24</t>
  </si>
  <si>
    <t>1.1.4.25</t>
  </si>
  <si>
    <t>1.1.3.7.1</t>
  </si>
  <si>
    <t>1.1.3.7.2</t>
  </si>
  <si>
    <t>1.1.3.11.1</t>
  </si>
  <si>
    <t>1.1.3.12</t>
  </si>
  <si>
    <t>1.1.3.5.1</t>
  </si>
  <si>
    <t>1.1.4.8</t>
  </si>
  <si>
    <t>Naziv ponuditelja:</t>
  </si>
  <si>
    <t>Adresa:</t>
  </si>
  <si>
    <t>OIB:</t>
  </si>
  <si>
    <t>IBAN:</t>
  </si>
  <si>
    <t>Telefon/fax:</t>
  </si>
  <si>
    <t>E-mail:</t>
  </si>
  <si>
    <t>Datum:</t>
  </si>
  <si>
    <t>Naručitelj:</t>
  </si>
  <si>
    <t>MEĐIMURSKE VODE d.o.o.</t>
  </si>
  <si>
    <t>Čakovec, Ulica Matice hrvatske 10, 40000 Čakovec, Hrvatska</t>
  </si>
  <si>
    <t xml:space="preserve">TROŠKOVNIK </t>
  </si>
  <si>
    <t>Stavka</t>
  </si>
  <si>
    <t>Opis stavki</t>
  </si>
  <si>
    <t>Jedinica mjere</t>
  </si>
  <si>
    <t>Jed. cijena</t>
  </si>
  <si>
    <t>Ukupna cijena</t>
  </si>
  <si>
    <t>UKUPNO</t>
  </si>
  <si>
    <t>PDV</t>
  </si>
  <si>
    <t>SVEUKUPNO (+ PDV)</t>
  </si>
  <si>
    <t>Sve moguće nejasnoće u opisu stavki troškovnika, ponuditelj je obavezan riješiti prije početka radova (u fazi izrade ponude) s ovlaštenim predstavnikom investitora. Naknadno pozivanje na nejasnoće u troškovniku neće biti priznato niti uvaženo kao razlog za promjenu cijena ili rokova ili bilo koje druge ustupke u uvjetima.</t>
  </si>
  <si>
    <t>Ukoliko opis radova u troškovniku nije dovoljno opširan i ne opisuje sve pripremno-završne radove, pomoćne radove i sve ostale radne operacije, koje je potrebno izvesti da se dobije konačni proizvod, svi ti radovi moraju biti ukalkulirani u jedinične cijene sukladno pravilima struke.                                                                                                                           Ponuditelj je obavezan u fazi izrade ponude proučiti projektnu dokumentaciju, pregledati lokaciju budućeg gradilišta, upoznati se s mogućnošću organizacije gradilišta, korištenja privremenih objekata i priključaka vode i električne energije za potrebe gradilišta.</t>
  </si>
  <si>
    <t>Napomene:</t>
  </si>
  <si>
    <t xml:space="preserve"> - Fazonski komadi prema ISO 2531; EN 545, ili jednakovrijedno, antikorozivno zaštićeni EP prahom (unutarnja zaštita prema DIN 3476 ili jednakovrijedno, vanjska zaštita prema DIN 30677-2 i RAL-GZ 662 ili jednakovrijedno), plastifikacija u debljini min. 250 μm.</t>
  </si>
  <si>
    <t xml:space="preserve">  - Armature prema EN 1171; DIN 3230-4, vanjske i unutarnje zaštite EP prahom min. 250 μm</t>
  </si>
  <si>
    <t>1.1.4.</t>
  </si>
  <si>
    <t xml:space="preserve"> 1.1.</t>
  </si>
  <si>
    <t>1.3.1.</t>
  </si>
  <si>
    <t>1.3.2.</t>
  </si>
  <si>
    <t>1.3.3.</t>
  </si>
  <si>
    <t>1.3.4.</t>
  </si>
  <si>
    <t>1.3.5.</t>
  </si>
  <si>
    <t>1.3.6.</t>
  </si>
  <si>
    <t>1.3.7.</t>
  </si>
  <si>
    <t>1.3.</t>
  </si>
  <si>
    <t>1.4.1.</t>
  </si>
  <si>
    <t>Razdjeljnici</t>
  </si>
  <si>
    <t>1.2.</t>
  </si>
  <si>
    <t>Neprihvatljivi troškovi</t>
  </si>
  <si>
    <t>Produžetak kanalizacijske mreže s precrpnom stanicom u Školskoj ulici u Vratišincu</t>
  </si>
  <si>
    <t>Mjerenje i ispitivanje</t>
  </si>
  <si>
    <t>Izvedba fleksibilnog premoštenja između okvira i poklopca šahta presjeka  50 mm ² .</t>
  </si>
  <si>
    <t>Dobava i montaža spojnice za izvedbu spoja između temeljnog uzemljivača i armature temelja.</t>
  </si>
  <si>
    <t>Izvedba spoja vodiča od plosnatog nehrđajućeg čelika  Rf*H4 P 30 *3,54 mm na metalne mase šahtova i poklopaca šahtova, metalnih dijelova konstrukcije objekta, ograde i dr. pomoću 2 vijka M 8 mm i opružnih podložnih pločica. Vijci i podložne pločice moraju biti od nehrđajućeg čelika.</t>
  </si>
  <si>
    <t>Dobava i montaža  križne spojnice od nehrđajućeg čelika namijenjene za izvedbu spoja između plosnatih vodiča širine do 42 mm.</t>
  </si>
  <si>
    <t>Izvedba temeljnog uzemljivača dobavom i polaganjem vodiča od plosnatog nehrđajućeg čelika  Rf*H4 P 30 *3,54 mm u beton prilikom betoniranja temeljne ploče crpne stanice</t>
  </si>
  <si>
    <t>Dobava, montaža i spajanje te pogonsko priključenje rasvjetnih tijela untar suhog djela stanice, uključujući izvore i ostalo do pune funkcionalnosti. Stropna vodotjesna LED armatura 20W, IP66, PP00-Y 3x1,5mm2 - 10m, sitni materijal i pribor</t>
  </si>
  <si>
    <t>1.4.2.6</t>
  </si>
  <si>
    <t>Elektroinstalacija</t>
  </si>
  <si>
    <t>1.4.2</t>
  </si>
  <si>
    <t>Povezivanje crpne stanice u postojeći nadzorno upravljački sustav (NUS) sa svim signalima i komandama  identično postojećem sustavu. Radovi obuhvaćaju:
-grafičku obradu nadzornog sustava
-povezivanje i konfiguracija komunikacijskih protokola
-izrada sustava alarmiranja
-izrada upravljanja crpkama stanice
-konfiguracija automatskih izvješća, testiranje sustava i puštanje u rad</t>
  </si>
  <si>
    <t>Električno spajanje automatike, strojarske opreme i puštanje u rad. Izvorni kod programa i sve potrebne licence i programe za upravljanje i održavanje stanice predati investitoru nakon puštanja u rad.</t>
  </si>
  <si>
    <t>Sitni spojni i montažni materijal, sabirnice, PF žica, VS stezaljke i dr.</t>
  </si>
  <si>
    <t>Dobava, ugradnja i ožičenje niže navedenog zaštitnog, rasklopnog i signalnog   materijala u polje razvodnog ormara crpne stanice. Materijal za potopni mješač: 
- Tropolni automatski osigurač C6A … kom. 1
- Jednopolni automatski osigurač B6A ……kom. 2
- Sklopnik do 4KW s bimetalom i automatskim uklopom nakon hlađenja,odabrana struja komponente dimenzionirana prema struji mješača na način da se može podesiti maksimalna struja bimetalne zaštite barem 30% veća od nazivne struje mješača ... kom. 1
- Vremenski relej, kašnjenje uklopa/isklopa  podesiv do 30s……..  kom.1 
- Termistorski (PTC) zaštitni relej ... kom. 1
- Zaštitni relej mješača .. kom. 1
- Grebenasta preklopka R-0-A, 10A 2p.... kom. 1
- Tipkalo za uklop ……… kom. 1
- Tipkalo za isklop.... kom. 1
- Pomoćni rele 230V 50Hz sa 4 NO/NC... kom. 3
- Brojač sati rada ……..……… kom. 1
- Signalna svjetiljka LED crvena ….……. kom. 1
- Signalna svjetiljka LED zelena…….……. kom. 1
- Ožičenje signala prema PLC-u ………….. kpl. 1</t>
  </si>
  <si>
    <t>Strujni transformatori i pretvarači 10A/4-20 mA za daljinski prijenos mjerenja struje crpki,</t>
  </si>
  <si>
    <t>Transformator 400/230VAC 100VA</t>
  </si>
  <si>
    <t>Transformator 230/24 V 100 VA</t>
  </si>
  <si>
    <t>Frekvencijski pretvarač, dimenzioniran prema nazivnoj snazi i nazivnoj struji isporučene crpke s dopuštenom rezervom u slučaju proširenja postrojenja ili ugradnje nove crpke, sa slijedećim karakteristikama. 
- ulazni napon : 3 x 380/440 V, 50 Hz (T4), kućište i zaštita : IP 20 (E20), LAKIRANE KARTICE, RSO filtar EN 55011, A2  (H2)
- grafički upravljački panel: LCP 12, (G)
- filtar viših harmonika prema mreži: ugrađene DC prigušnice
- relejni kontakt za rad i kontakt za grešku
- priključak za termistor elektromotora
- min. 2 digitalna ulaza/izlaza
- min. 2 analogni strujni ulaz 4 - 20 mA, 
- min. 1 analogni strujni izlaz za prikaz struje, frekvencije, itd.
- RS-485, RTU  Modbus protokol
- funkcija spavanja za uštedu energije
- detekcija rada na suho crpke
- kaskadna regulacija crpki
- USB priključak za unos i spremanje programa i postavki
- maksimalna radna temperatura: 55 °C
- predvidjeti prostor za hlađenje oko pretvarača sukladno specifikaciji proizvođača pretvarača</t>
  </si>
  <si>
    <t>aut. osigurač  D karakteristika 3P, 6 A</t>
  </si>
  <si>
    <t>aut. osigurač  C karakteristika 3P,10 A</t>
  </si>
  <si>
    <t>aut. osigurač  C karakteristika 3P, 6 A</t>
  </si>
  <si>
    <t>aut. osigurač  B karakteristika 1P, 16 A</t>
  </si>
  <si>
    <t>aut. osigurač B karakteristika 1P, 10 A</t>
  </si>
  <si>
    <t>aut. osigurač C karakteristika 1P, 16 A</t>
  </si>
  <si>
    <t>aut. osigurač B karakteristika 1P, 6 A</t>
  </si>
  <si>
    <t>Dobava, montaža, programiranje i puštanje u rad do pune funkcionalnosti industrijski usmjernik (ruter) WAN/LAN/USB, s ugrađenim 2G/3G/4G modemom GSM/GPRS/EDGE/UMTS/HSUPA za komunikaciju s vanjskom antenom koja se spaja na SMA ženski konektor, montaža na DIN šinu, Ethernet 10/100Mb , napajanje 12-24VDC, temperaturno područje rada od -25°C do +70°C, IP filtriranje, DHCP,NAT, VPN IPSec s ESP protokolom. Dobava i montaža vanjske antene na ormar, antena GSM/3G/4G s kabelom i SMA muškim konektorom, mora podržavati 2G/GSM/GPRS/3G/UMTS/LTE/4G frekvencije od 800 do 2600MHz, dobit antene 2,5dBi ili više</t>
  </si>
  <si>
    <t xml:space="preserve">Komunikacijski modul za  prijenos podataka između daljinskog nadzorno upravljačkog sustava (SCADA), ethernet mreže, lokalnog upravljanja i ostalih komponenti unutar razdjelnika
Podržava protokole za komunikaciju i spajanje na nadzorno upravljački sustav PROFINET IO, Modbus TCP, GRM IP i BACnet IP, OPC UA
Napajanje 24-240 VAC/VDC.
</t>
  </si>
  <si>
    <t xml:space="preserve">Modul za kontrolnu jedinicu
• minimalno 2 analogna ulaza za spoj senzora (0-20/4-20 mA) ili (0-10 V)
• minimalno 9 digitalnih ulaza
• minimalno 7 digitalnih izlaza, 240 VAC, 2 A
• minimalno 2 PTC ulaza
</t>
  </si>
  <si>
    <t>Kontrolna jedinica  s ugrađenom karticom GSM/GPRS 3G/4G, vanjskom antenom i UPS baterijom min. 12Ah:
Grafički ekran u boji, minimalne dijagonale 5", za  odabir i namještanje parametra, prikaz trenutnog stanja sustava, crpki, mješača i mjernih senzora.
Sadržava minimalno slijedeće:
• 3 digitalna i 3 analogna ulaza, upravljanje radom 2 – 6 motora (crpki).
• 2 digitalna relejna izlaza, 240 VAC, 2 A
• Ethernet (VNC),GSM/GPRS, Modbus RTU, GPRS Modbus TCP, SMS dojava alarmnih stanja
• Spoj na komunikacijske kartice
• Klasa zaštite IP54 ili više
• automatska izmjena rada crpki prema broju radnih sati,
• odgoda pokretanja/zaustavljanja, dnevno pražnjenje, drenaža pjene, podesivi automatski pokusni rad, ograničenje maksimalnog broja crpki u radu, kalkulacija protoka crpke i sustava, spremanje mjerenih podataka
• povijest alarma, i mjernih parametara, promjena smjera okretanja u slučaju začepljenja crpke</t>
  </si>
  <si>
    <t>Zaštitna str. sklopka FID 40 / 0,03A; 4p , servisna utičnica i drenažna crpka</t>
  </si>
  <si>
    <t>katodni odvodnik prenapona PZH II V3+1/240 M,</t>
  </si>
  <si>
    <t>ELEKTROENERGETSKE INSTALACIJE</t>
  </si>
  <si>
    <t>1.4</t>
  </si>
  <si>
    <t xml:space="preserve">Uređenje okoliša unutar ograde crpne stanice izvoditi s betonskom ispunom debljine 15 cm između trakastog temelja crpne stanice i tijela stanice. Između tijela stanice i betonske ispune izraditi dilataciju. U stavku uračunati sve potrebne količine betona C 16/20  sa svim potrebnim pomoćnim radovima i materijalom (iskop, šljunak, armaturna mreža ) . </t>
  </si>
  <si>
    <t>m´</t>
  </si>
  <si>
    <t>Uređenje zelenih površina oko parcele precrpne stanice. Isto izvesti izvedbom zemljanog nasipa materijalom iz iskopa, ugradnjom kvalitetnog humusnog tla po uređenim površinama, te zatravljivanjem.</t>
  </si>
  <si>
    <t>Montaža podne ploče precrpne stanice na betonsku podlogu. Masa betonske ploče iznosi 10,2 t.</t>
  </si>
  <si>
    <t>Prateći građevinski radovi uz strojarske radove, a koji uključuju: bušenje rupa za prolaz instalacija, usijecanje instalacijskih koridora u zid i pod objekta, zatvaranje i obrada oštećenih građevinskih elemenata i sl. Stavka uključuje i sve ostale potrebne materijale i radnje do povrata građevinske konstrukcije u prethodno stanje.</t>
  </si>
  <si>
    <t>1.3.6.17</t>
  </si>
  <si>
    <t>Ishodovanje potrebne atestne dokumentacije od ovlaštene tvrtke.</t>
  </si>
  <si>
    <t>1.3.6.16</t>
  </si>
  <si>
    <t>Transport materijala, alata i opreme na gradilište, te povrat materijala i alata s gradilišta.</t>
  </si>
  <si>
    <t>1.3.6.15</t>
  </si>
  <si>
    <t>Odvoz kompletnog otpadnog materijala na deponiju udaljenosti do 10 km.</t>
  </si>
  <si>
    <t>1.3.6.14</t>
  </si>
  <si>
    <t>Izrada detaljnih uputa za rad i održavanje postrojenja s tehnološkom shemom te izrada natpisnih pločica.</t>
  </si>
  <si>
    <t>1.3.6.13</t>
  </si>
  <si>
    <t>Izrada radioničkih nacrta potrebnih pozicija u skladu s tehnologijom izvođača.</t>
  </si>
  <si>
    <t>1.3.6.12</t>
  </si>
  <si>
    <t>1.3.6.11</t>
  </si>
  <si>
    <t>Tlačna proba kompletne instalacije crpne stanice tlakom 3.0 bar u trajanju od 4 sata.</t>
  </si>
  <si>
    <t>Nabava, doprema i ugradnja osjetnika tlaka za vizualnu kontrolu tlaka vode u tlačnom cjevovodu, komplet s kuglastom slavinom DN15 (Ø½“). Tehnički opis i karakteristike: Procesni tlak tlači metalnu procesnu membranu punjenu uljem koja prenosi tlak do wheatstoneovog otpornog mosta (tehnologija poluvodiča).Promjena napona direktno je povezana s promjenom tlaka.
- Izlazni signal -  4...20 mA (s dvije žice); 0...10 V (s tri žice)
- Raspon signala - 4 do 20 mA 3,8...20,5 mA
- Opterećenje - 4 do 20 mA RLmaks ≤ (UB – 6,5 V) / 22 mA 1)
- Radni otpor (za uređaje od 0 do 10 V) Radni otpor mora biti ≥5 [kΩ]
- Signal nakon alarma - 4 do 20 mA maks. alarm &gt;21 mA
- Dinamično ponašanje Vremenska konstanta (T90) 15 ms
- RLmaks: maksimalni radni otpor; UB: napon napajanja
- Napon napajanja 4...20 mA izlaz: 10...30 V DC; 0...10 V izlaz: 12...30 V DC
- Potrošak struje s dvije žice: ≤26 mA; s tri žice: &lt;12 mA
- Stupanj zaštite Kućište IP65 NEMA vrste 4X
- Utjecaj napajanja ≤0,005 % za URL/1 V
- Zaostala valovitost ±5 %
- Karakteristike performansi
- Referentna točnost ±0,5 %"
- Toplinska promjena nultog izlaza i mjerni raspon izlaza &lt;1 bar: &lt;1 % ≥1 bar: &lt;0,8 %
- Dugoročna stabilnost 1 godina: ±0,2 %; 5 godina: ±0,4 %
- Vrijeme uklopa ≤2 s
- Okruženje - Raspon temperature okoline -40 do +70 °C
- Raspon temperature za skladištenje –40 do +85 °C</t>
  </si>
  <si>
    <t>Nabava, doprema i ugradnja mobilne, vertikalne, jednostupanjske potopne crpke od nehrđajućeg čelika s vertikalnim tlačnim priključkom i integriranim potopnim 1-faznim zatvorenim motorom izolacijske klase F sa zaštitom od pregrijavanja. Crpka je opremljena usisnim cjedilom i ručkom za nošenje, a isporučuje se s 10 m električnog kabela i vertikalnim prekidačem razine za automatsko pokretanje i zaustavljanje. Impeler je poluotvoreni impeler za slobodan prolaz čestica od 10 mm.Crpka ima dvostruku brtvu vratila koja se sastoji od dvije priljubne brtve sa mazivom između njih. Crpka ima vanjski omotač koji osigurava neprekidno hlađenje motora crpljenom tekućinom. Rotorska osovina smještena je na dva grafitna ležaja kojima nije potrebno održavanje i koji se hlade tekućinom koja se crpi. Motor je napunjen netoksičnom tekućinom za motore. Tehničke karakteristike:
- Max. protok 1.0 l/s
- Visina max. A-4.4.5 m
- Maksimalna veličina čestica: 10 mm
- Kućište i impler crpke AISI 304
- Izlaz crpke Rp 1 1/4
- Dizana tekućina Bilo koja njutonska tekućina
- Raspon temperature tekućine 0 .. 50 °C
- Ulazna snaga - P1 480 W
- Frekvencija glavne mreže 50 Hz
- Nazivni napon 1 x 220-230 V
- Klasa zaštite (IEC 34-5) IP68
- Klasa izolacije (IEC 85) F
- Zašt motora KONTAKT
- Termička zaštita interni
- Duljina kabela 10 m
- Tip kabelskog utikača SCHUKO
- Prekidač razine plovna sklopka</t>
  </si>
  <si>
    <t>Nabava, doprema i ugradnja elektromagnetskog mjerača protoka za otpadnu vodu: DN80 PN10 unutar suhog dijela crpne stanice. Tehničkih karaktersitika:
• Unutrašnji dio mjerača, koji je u dodiru s mjernim medijem
• Kompaktna izvedba
• stupanj zaštite IP67sa mikroprocerskom samokontrolom ispravnosti rada,
• prirubnice od  čelika ST 37.2, sa protukorozivnom zaštitom Zn/Al prema DIN (2501) BS4504,• 3 izlaza i to strujni zlaz 0/4…20 mA HART protocol, impulsni /frekventni “open collector izlaz, statusni izlaz (kvar, smjer protoka, prazna cijev),
• 1 ulaz i to statusni ulaz 3 - 30VDC za vajnsko nuliranje mjerila ili stavljanje na stop, potpuno programibilan bez dodatnog alata,
• 4 elektrode iz nehrđajućeg čelika 2 mjerne, 1 uzemljenje i 1 za dojavu prazne cijevi,
• mogućnost rezanja malih protoka (Low Flow cut off),
• svi ulazi i izlazi galvanski odvojeni,
• mjerna točnost 0,2%,
• mjerni opseg 1:1000,
• napajanje 85-260V, 50/60 Hz
• dvoredni displej sa tipkama za programiranje.
• dozvoljena temp. medija -20 do 80°C                                         Mjerač odvojenog tipa s originalnim kabelima izoliranim od utjecaja smetnji između mjerača na cjevovodu i elektronike u duljini od 10m. Elektronika se postavlja u glavnom razdjelnom ormaru.</t>
  </si>
  <si>
    <t>Nabava, doprema i ugradnja potopnog mješača. 
 Oprema sljedećih karakteristika: 
- Pogon: trofazni asinkroni motor 
- Mehanička zaštita: IP 68 / DIN VDE 0470
- Napon/frekvencija: 400V 50Hz
- Brzina vrtnje: 1430 1/min 
- Pokretanje: D.O.L. 
- Elektromotor P2=0.59 kW
- Potisak prema snazi: 0.123
- Aksijalna sila oslonca: 95 N
- Nadzor motora: nadzor temperature namotaja, nadzor vlage u motorskom prostoru - isporuka odgovarajućeg releja za nadzor u sklopu mješača    
- Kabel: Gumeni-oklopljeni kabel sa energetskim i signalnim žilama 
- Dužina kabela: 10 m
- Ležajevi: bez održavanja, životna dob &gt; 100.000 h
- Kućište: direktno montirano na motor, sa uljnim spremnikom
- Materijal kućišta: JL 1040 (GG-25)
- Mješajući element: propeler promjera 200mm, samočišteća lopatica (min. 2)  
- Maksimalna temperatura tekućine: 40 °C 
- Komplet s vodilicom iz INOX-a duljine ca. 4020 mm, gornji i donji držač vodilice i lanca iz INOX-a, klizač, lanac za podizanje do 6 m i sva ostala vijčana oprema za učvršćenje mješača</t>
  </si>
  <si>
    <t>Dobava, montaža i spajanje hidrostatske sonde 0-10m za otpadne vode za mjerenje nivoa u spremniku,  vode komplet s kabelom duljine 10m, IP68. Sa kučištem otpornim na kemikalije. U stavku uključiti i prpadajuću cijev  PVC fi50mm za smještanje sonde po cijeloj dužini stanice s minimalno dva držaća cijevi i držač za sondu s mogučnošću podešavanja.</t>
  </si>
  <si>
    <t>Nabava, doprema i ugradnja crpke za otpadne vode u suhoj horizontalnoj izvedbi. Predviđen je naizmjenični rad 1 radne + 1 pričuvne crpke s kanalnim ili vortex impelerom karakteristika:                                                                                           - Q=5.0 l/s
- H=10,51 m
- P2=2.2 kW, 400V, 50 Hz                                                                        
- priključak DN80 PN10                                
- min. slobodni prolaz kugle Ø80 mm                                                              
- pokretanje motora snage do 3.0 kW                               
- klasa zaštite IP68                                                                                   
 - klasa izolacije F                                                                     
U kompletu se isporučuje i: 
- postolje za horizontalnu montažu crpke u suhoj izvedba
- kabel: gumeni-oklopljeni kabel sa energetskim i signalnim žilama 10m
- senzor za kontrolu vlage u statoru motora
- senzor za termičku zaštitu motora
- senzor za detekciju razine vode u uljnoj komori
- hlađenje crpke u suhoj izvedbi s plaštem za hlađenje (uspješnu odvodnju disipirane topline motora crpke jamči isporučitelj opreme svojim tehničkim rješenjem).</t>
  </si>
  <si>
    <t>NAPOMENE: 
- Prije narudžbe, ovlaštenik ponuditelja predgotovljenih crpnih stanica treba sagledati cjelovite tehničke zahtjeve, kote ugradnje crpne stanice i njezinih priključaka te kontrolirati cjelovite projektne parametre kako ne bi došlo do pogrešaka u isporuci.
- Kompletna crpna stanica se dovozi i montira na prethodno pripremljenu temeljnu AB ploču. Građevinski kao niti elektro-radovi kod montaže NISU predmet ovog strojarskog troškovnika.
- Elektro-ormar s kompletnom energetikom i automatikom, hidrostatski mjerač razine 0-10m, nivo sklopke i ostala mjerna oprema za vođenje rada crpne stanice (osim elektro-magnetskog mjerača protoka i cijevnog osjetnika tlaka), predmet je elektro-troškovnika, ne obračunava se u ovom strojarskom troškovniku.</t>
  </si>
  <si>
    <t>1.3.6.1-H</t>
  </si>
  <si>
    <t>- Na odzračnim cijevima mokrog i suhog dijela crpne stanice, potrebno je isporučiti filtere aktivnog ugljena. Predviđeno za ugradnju u ventilacijske cijevi crpne stanice, kompletirano za punu funkcionalnost uređaja. Baziran na prirodnoj ventilaciji crpne stanice. Punjenje filtera se montira unutar ventilacijske cijevi i ima ogrlicu od pjene koja brtvi filter unutar cijevi. Filter je osiguran mehanički vijkom za kojeg se treba probušiti rupa u ventilacijskoj cijevi.</t>
  </si>
  <si>
    <t>1.3.6.1-G</t>
  </si>
  <si>
    <t>- Na ulazu gravitacijskog kolektora, u sklopu crpne stanice isporučuje se podizna gruba rešetka. Gruba rešetka pravokutnog oblika svijetlih otvora 50 mm. Ista se preko vodilica i lanca diže do otvora radi izbacivanja sadržaja. Rešetka i vodilice su napravljene iz INOX AISI304 materijala.</t>
  </si>
  <si>
    <t>1.3.6.1-F</t>
  </si>
  <si>
    <t>- Odzračno-dozračni ventil za otpadnu vodu  s tzv. "non-slam" funkcijom, predviđena je ugradnja unutar zasunskog okna crpne stanice na tlačni cjevovod, odzračni ventil DN80 PN10 s pripadajućim zasunom, oduškom i ostalom potrebnom opremom. Priključak garniture na tlačnu cijev za otpadne vode prirubnicom DN80 PN10. OD ventil s ocjednim cjevovodom u mokru komoru crpne stanice. Karakteristike ventila: Qmin=100 m3/h pri Δp=0.2 bar</t>
  </si>
  <si>
    <t>1.3.6.1-E</t>
  </si>
  <si>
    <t>- Poklopci mokrog i suhog dijela crpne stanice izrađeni iz INOX-a V2A(AISI 304) s obvezatnim jetkanjem u kupelji te naknadnom pasivizacijom čime se osigurava dodatna trajnost i antikorozijsko djelovanje. Komplet s okvirom, ljepljivom gumenom trakom dim 30/5 mm za osiguranje jednolikog nalijeganja te vodo i plinotijesnosti, bravicom s univerzalnim ključem, zategom protiv nekontroliranog zatvaranja otvorenog poklopca, odzrakama DN150 s ventilacijskom kapom i zaštitnom mrežicom protiv ulaska kukaca te svim ostalim priborom potrebnim za ugradnju.</t>
  </si>
  <si>
    <t>1.3.6.1-D</t>
  </si>
  <si>
    <t>- Unutar suhog dijela crpne stanice isporučuju se sigurnosne ljestvi s centralnom vodilicom i navarenim stupaljkama te pomičnim rukohvatom koje zadovoljavaju normu DIN EN 353-1 o sigurnosti  protiv pada s visine, izrađeno iz INOX-a V2A (AISI 304) te tvornički jetkano u kupelji i naknadno pasivizirano. U kompletu s ljestvama isporučuje se pojas s klizačem (karabin) i komplet sigurnosne opreme za osoblje. Duljina gazišta min. 450 mm, protuklizna izrada.</t>
  </si>
  <si>
    <t>1.3.6.1-C</t>
  </si>
  <si>
    <t>- Dva usponska tlačna cjevovoda DN80 PN10 spajaju se u jedan zajednički usponski cjevovod DN80 PN10, prema prostornom rasporedu. Izlazni horizontalni tlačni cjevovod DN100 PN10 prema prostornom rasporedu
- Usponski cjevovodi s potrebnim fazonskim komadima, prirubničkim-rastavnim spojevima su od INOX AISI 304, a sastoje se od cijevnih lukova, FF komada, T-komada, redukcija, radionički izrađenih i skrojenih prema veličini crpne stanice i prema prostornom rasporedu cjevovoda, uključivo sa svom potrebnom INOX AISI304 vijčanom i brtvenom robom. 
- Protupovratni ventili pojedinačnih ogranaka crpki DN80 i revizijski zasuni DN80 mm su smješteni na vertikalnim dijelovima tlačnih cjevovoda prema prostornom rasporedu, uključivo s potrebnom vijčanom i brtvenom robom. 
- Na usisnoj strani svake horizontalno postavljene crpke je ugrađen zasun DN80. Na tlačnom cjevovodu je izveden priključak za propiranje tlačnog cjevovoda brzom vatrogasnom spojnicom B (Ø75 mm) čistom ili tehnološkom vodom s pripadnim zasunom DN100 mm. 
- Vatrogasna spojnica, pripadni zasun i svi potrebnim fazonskim komadima od INOX-a AISI 304 (cijevni luk, FF komad) izvedeni su ispod poklopca crpne stanice (na dohvat ruke) s terena.
-  Zasun DN100 PN10 s uličnom garniturom do gornje ploče crpne stanice za ispuštanje sadržaja tlačnog cjevovoda nazad u crpni bazen</t>
  </si>
  <si>
    <t>1.3.6.1-B</t>
  </si>
  <si>
    <t>1.3.6.1-A</t>
  </si>
  <si>
    <t>NAPOMENE: 
- Navedene stavke uključuju nabavu, dopremu na gradilište te ugradnju specificiranog materijala i opreme. 
- Cijenom je potrebno obuhvatiti svu potrebnu opremu i pribor za ugradnju do potpunog kompletiranja svake pojedine stavke.S obzirom na grube uvjete u kojima će cjevovodi i ostala oprema unutar crpne stanice i pratećih građevina funkcionirati, a koje karakterizira stalna izloženost vlazi iz zraka i kondenzatu, potrebno je primjeniti sustav zaštite Č. površina za sredine s agresivnim atmosferskim uvjetima što obuhvaća EPOXY premaze osnovnih i pokrivnih slojeva ukupne debljine min. 250 μm. Ova napomena NE odnosi se na dijelove instalacija i konstrukcije izrađene od nehrđajućeg čelika. 
- Prije narudžbe, ovlaštenik ponuditelja opreme treba sagledati cjelovite tehničke zahtjeve ugradnje opreme, kote ugradnje, priključke te kontrolirati cjelovite projektne parametre kako ne bi došlo do pogrešaka u isporuci.
- Građevinski kao niti elektro-radovi niti oprema NISU predmet ovog strojarskog troškovnika.
- Elektro-ormar s kompletnom energetikom i automatikom, hidrostatskim mjerač razine 0-10m, nivo sklopke i ostala mjerna oprema za vođenje rada crpne stanice (osim elektro-magnetskog mjerača protoka i cijevnog osjetnika tlaka koji su predmet strojarske montaže), predmet je elektro-troškovnika, ne obračunava se u ovom strojarskom troškovniku.</t>
  </si>
  <si>
    <t>1.3.6.0</t>
  </si>
  <si>
    <t>1.3.5.4.2</t>
  </si>
  <si>
    <t>1.3.5.4.1</t>
  </si>
  <si>
    <t>Nabava, sječenje, savijanje, doprema i montaža armature za donju AB ploču precrpne stanice. Armatura kvalitete B500B.</t>
  </si>
  <si>
    <t xml:space="preserve">Nabava i doprema vodonepropusnog betona C 30/37 (marka vodonepropusnosti V3), te betoniranje armiranobetonske podne ploče precrpne stanice dimenzija 300x300x45 cm na površini okolnog terena. Nakon postavljanja crpne stanice potrebno je još dobetonirati stabilizirajući beton na postojeću podnu ploču u visini 15 cm.
</t>
  </si>
  <si>
    <t xml:space="preserve">Nabava i doprema betona C 12/15, te betoniranje betonske podloge ispod podne ploče precrpne stanice. Ploča betonske podloge je dimenzija 320x320x10 cm, a izvodi se na uređenom dnu građevne jame. </t>
  </si>
  <si>
    <t>Strojni iskop građevne jame u tlu "C" ktg. unutar čeličnog žmurja, a do projektirane kote dna iskopa, s utovarom i odvozom iskopanog materijala na stalnu deponiju. U cijenu stavke uključeno je crpljenje vode iz rova (rad crpki, izvedba bunara, sav potreban pribor i oprema te sve potrebne pomoćne radnje)  
Napomena: Izvoditelj je dužan odrediti mjesto ispuštanja ispumpane vode u dogovoru s nadzornim inženjerom. Izvoditelj preuzima odgovornost i eventualnu naknadu štete koja bi nastala prilikom ispumpavanja vode.</t>
  </si>
  <si>
    <t>PRECRPNA STANICA-PS "ŠKOLSKA ULICA"</t>
  </si>
  <si>
    <t>jednostrana  bankina na dijelu ceste  širie od 3 m</t>
  </si>
  <si>
    <t>1.2.9.1</t>
  </si>
  <si>
    <t>Nabava, doprema i ugradnja nove bankine slojem u širini 50 cm tucanika debljine 20 cm. Rad obuhvaća iskop i odvoz zemljanog materijala na mjestu izrade nove bankine, planiranje, izradu i nabijanje vibracijskim sredstvima do propisane zbijenosti.  Izvođenje prema detalju  iz Izvedbenog projekta.</t>
  </si>
  <si>
    <t>1.2.9</t>
  </si>
  <si>
    <t>Strojno rezanje i razbijanje asfalta na nerazvrstanim  prometnicama šire od 3m. U cijenu uključiti odvoz otpadnog asfalta na stalnu deponiju te zbrinjavanje prema Zakonu o otpadu.</t>
  </si>
  <si>
    <t>Izrada Dokumentacije izvedenog stanja koji u sebi sadržava elemente geodetskog snimka za katastar. U ovoj stavci koristiti elemente geodetskog snimka te ga uklopiti u projekt izvedenog stanja. Projekt izvedenog stanja mora obuhvatiti sve izmjene i dopune na građevini koje su se dogodile tijekom gradnje u odnosu na Glavni i Izvedbeni projekt, zatim situacijski plan trase kolektora i objekata u MJ 1:1000 (ili prikladno mjerilo katastra), zatim sve izvedene trase cjevovoda (gravitacijski cjevovodi i priključci, tlačni cjevovodi) u vidu uzdužnih profila (kote nivelete i terena, dna rova, položaj i dubina cijevi te okana te položaj i skicu lomnih  točaka kolektora), poprečnih presjeka, izvedbenih detalja i radioničkih nacrta sa svim objektima na mreži uz opis svih parametara i funkcije izvedenih vodova prema Glavnom i Izvedbenom projektu. Dokumentacija izvedenog stanja mora se kompletno napraviti u četiri (4) zasebna uvezana tiskana primjerka i u digitalnoj kopiji.
Obračun po kompletu izrađenog i predanog projekta.</t>
  </si>
  <si>
    <t xml:space="preserve">Geodetsko snimanje kućnih priključaka:
Geodetsko snimanje izvedenog stanja kućnih priključaka s izradom geodetskog elaborata te provedbom u katastru     instalacija.
Obračun po komadu kućnog priključka. </t>
  </si>
  <si>
    <t>Geodetsko snimanje izvedenog stanja kanalizacije sa svim objektima na mreži, s izradom geodetskog elaborata te provedbom u katastru instalacija.</t>
  </si>
  <si>
    <t xml:space="preserve">Nabava, doprema i ugradnja betonskih kanalica dimenzija 40/12/50 cm sa zalijevanjem spojnica cementnim mortom i njegom betona. U cijenu uključen sav potreban dodatan rad i materijal. Izvođenje prema detalju iz Izvedbenog projekta! </t>
  </si>
  <si>
    <t>asfalt u sloju debljine 6 cm AC 16, surf 50/70</t>
  </si>
  <si>
    <t>1.1.4.10.1</t>
  </si>
  <si>
    <t>Obnova asfaltnog zastora pješačkih staza i kolnih prilaza na zbijenu šljunčanu podlogu sukladno uvjetima uprave JLS. U cijenu uključiti špricanje emulzijom, te  nabavu, dopremu i ugradnju:</t>
  </si>
  <si>
    <t>1.1.4.10</t>
  </si>
  <si>
    <t>završni sloj u debljini 3 cm sa asfaltom AC 8 surf 50/70 eruptivnog porijekla</t>
  </si>
  <si>
    <t>1.1.4.9.2</t>
  </si>
  <si>
    <t>1.1.4.9.1</t>
  </si>
  <si>
    <t>Obnova asfaltnog zastora na zbijenu tamponsku podlogu na nerazvrstanim cestama širine kolnika veće od 3 m (sanira se širina 3 m), sukladno uvjetima JLS (javna lokalna samouprava). U cijenu uključiti špricanje emulzijom, te  nabavu, dopremu i ugradnju:</t>
  </si>
  <si>
    <t>1.1.4.9</t>
  </si>
  <si>
    <t>Izmicanje uličnih električnih stupova. U stavci uračunati sve potrebne elektro radove i materijale kao i ostale građevinske radove (iskop, zatrpavanje i odvoz viška materijala).</t>
  </si>
  <si>
    <t>Izmještanje elektroinstalacija - neovisno o vrsti kabla.
U stavci uračunati uklanjanje postojećeg kabla te dobavu i ugradnju novog kabla sa svim potrebnim radovima i materijalom, a u svemu prema propisima vlasnika instalacija.</t>
  </si>
  <si>
    <t>Izmještanje TK instalacija - neovisno o vrsti kabla.
U stavci uračunati uklanjanje postojećeg kabla te dobavu i ugradnju novog kabla sa svim potrebnim radovima i materijalom, a u svemu prema propisima vlasnika instalacija.</t>
  </si>
  <si>
    <t>Izmještanje vodovoda - neovisno o vrsti materijala i promjeru vodovodne  cijevi.
U stavci uračunati uklanjanje postojeće cijevi te dobavu i ugradnju novih vodovodnih cijevi sa svim potrebnim radovima i materijalom, a u svemu prema propisima vlasnika instalacija.</t>
  </si>
  <si>
    <t>Izmještanje plinovoda - neovisno o vrsti materijala i promjeru plinske cijevi.
U stavci uračunati uklanjanje postojeće cijevi te dobavu i ugradnju novih cijevi sa svim potrebnim radovima i materijalom, a u svemu prema propisima vlasnika instalacija.</t>
  </si>
  <si>
    <t xml:space="preserve">Zaštita postojećih podzemnih vodovodnih i plinskih instalacija na mjestima križanja sa projektiranom kanalizacijom kroz čitavu širinu prekopa, sukladno sa uvjetima vlasnika instalacija. </t>
  </si>
  <si>
    <t>1.1.3.13</t>
  </si>
  <si>
    <t>DN 90</t>
  </si>
  <si>
    <t>1.1.3.12.1</t>
  </si>
  <si>
    <t>Dobava, doprema i ugradnja PVC kanalizacijskog čepa na mjestu budućeg spoja kanalizacijske mreže planiranog građevinskog zemljišta (RO 3).
- PVC kanalizacijski čep DN 315 mm</t>
  </si>
  <si>
    <t>Nabava, doprema i razvažanje duž iskopanog rova te ugradnja revizijskih okana unutarnjeg promjera 100 cm sa ugrađenim odgovarajućim penjalicama izrađenim prema normi EN 13101:2003, minimalne širine gazišta 280 mm. Baze revizijskih okana moraju biti opremljene integriranim plastičnim kinetama sa odgovarajućim integriranim spojnicama, te svim potrebnim spojnim i fazonskim komadima, za izvedbu spojeva cijevi na revizijska okna u vodonepropusnoj izvedbi.</t>
  </si>
  <si>
    <t>15° DN 90</t>
  </si>
  <si>
    <t>45° DN 90</t>
  </si>
  <si>
    <t>1.1.3.4.1</t>
  </si>
  <si>
    <t>priključak dulji od 10 m  - razlika u duljini cjevovoda</t>
  </si>
  <si>
    <t>priključak duljine do 10 m</t>
  </si>
  <si>
    <t>T-komad DN 315 / DN 160 - SN 8</t>
  </si>
  <si>
    <t>Nabava, doprema i ugradnja, na mjestu izvedbe spoja kućnog priključka na kanalizacijski cjevovod,  T-komada prema odabranom cijevnom materijalu kanalizacije sa svim potrebnim spojnim i brtvenim materijalom u vodonepropustnoj izvedbi (sukladno odgovarajućem standardu). Točnu lokaciju na terenu odrediti će predstavnik izvođača i naručitelja uz suglasnost krajnjeg korisnika (vlasnika).</t>
  </si>
  <si>
    <t>DN 315</t>
  </si>
  <si>
    <t>Nabava, doprema, prijevoz na mjesto gradnje i ugradnja  kanalizacijskih cijevi (tjemene nosivosti minimalno SN 8). U cijenu uključiti svu potrebnu pripremu (rezanje cijevi, obradu krajeva i sl.) kao i sav ostali potreban rad i materijal. Spajanje cijevi izvesti prema uputama proizvođača.</t>
  </si>
  <si>
    <t>1.1.3.1</t>
  </si>
  <si>
    <t>1.1.3</t>
  </si>
  <si>
    <t>Utovar i odvoz viška materijala iz iskopa na stalnu deponiju. Ova količina se odnosi na eventualni višak materijala ostao nakon izgradnje građevine.</t>
  </si>
  <si>
    <t xml:space="preserve">Zatrpavanje  kanalizacijskog rova materijalom iz iskopa s nasipavanjem i nabijanjem u slojevima debljine do 30 cm na dionicama gdje kanalizacija prolazi zelenim površinama. </t>
  </si>
  <si>
    <t>Nabava, dobava i ugradnja šljunka granulacije 0-63 mm zatrpavanje  u šiirini rova, ispod prometnih površina i bankine do zadane nivelete uz pažljivo nabijanje u slojevima do 30 cm. Kod ugradnje treba voditi računa na dijelove trase gdje se vrši obnova asfaltnog zastora da visina šljunčanog zastora bude niža od postojećeg asfalta za debljinu asfaltnog zastora i tamponskog sloja (min. 45 cm), odnosno prema detalju iz izvedbenog projekta. Zbijenost treba odgovarati prema zahtjevu nadležnih institucija (npr. Hrvatske ceste, Županijska uprava za ceste i sl.) Šljunak mora udovoljiti parametre navedene u OTU za radove na cestama, Knjiga III. Konačnu odluku o primjerenosti materijala za ugradnju donosi nadzorni inženjer upisom u građevinski dnevnik.</t>
  </si>
  <si>
    <t>Nabava, dobava i ugradnja sitnog šljunka u širini rova (granulacije 4-16 mm) do 30 cm iznad tjemena gravitacijskih cijevi i 15 cm iznad tjemena tlačnih cijevi uz  pažljivo nabijanje u slojevima debljine do 15 cm.</t>
  </si>
  <si>
    <t>Produbljenje rova  u širini rova i ugradnja zamjenskog materijala na dijelu trase projektiranog kolektora gdje je tlo slabe nosivosti. Zamjenski materijal (batuda) se postavlja u sloju debljine 50 cm na prethodno položeni geotekstil. Geotekstil se polaže u zoni od dna produbljenog rova do min. 30 cm iznad tjemena cijevi, odnosno min. 50 cm iznad kote podzemne vode. Jedinična cijena stavke uključuje sav potreban rad (iskop rova i razupiranje rova), materijal (batuda i geotekstil), pomoćna sredstva i transporte za izvedbu stavke te eventualno crpljenje vode. Radove izvoditi u svemu prema detalju iz izvedbenog projekta.</t>
  </si>
  <si>
    <t>b) s odlaganjem materijala na min. udaljenost 1,0 m od ruba rova</t>
  </si>
  <si>
    <t>a) s utovarom i odvozom na stalnu deponiju</t>
  </si>
  <si>
    <t>Iskop rova u tlu C ktg za polaganje kanalizacijskih cijevi i montažu revizijskih okana (srednja dubina iskopa je 2,55 m, a maksimalna 3,78 m) . Predviđena je izvedba rova sa vertikalnim stranama te proširenje rova na mjestima montaže revizijskih okana. U cijenu stavke uključeno je razupiranje rova velikoplošnom oplatom i eventualno crpljenje vode iz rova (rad crpki, sav potreban pribor i oprema te sve potrebne pomoćne radnje).  Potrebna širina rova određena je prema normi HR EN 1610 kod polaganja gravitacijskih cjevovoda širina rova iznosi 1,20 m za cijevi DN 250, 1,25 m za cijevi DN 300, 1,40 m za cijevi DN 400, te 1,50 m za cijevi DN 500, kod polaganja tlačnih cjevovoda širina rova iznosi 1,00 m, kod zajedničkog polaganja tlačnog i gravitacijskog cjevovoda širina rova se uvećava za 0,30 m u odnosu na širinu rova za gravitacijske cjevovode. Širina rova uključuje i debljinu oplate. Dimenzije oplatnih ploča, razupora i vodilica ovise o tehnologiji izvođenja radova.</t>
  </si>
  <si>
    <t>1.1.2</t>
  </si>
  <si>
    <t xml:space="preserve">Uklanjanje betonske kanalice na mjestu izvedbe kanalizacije. U cijenu uključiti odvoz uklonjenih betonskih kanalica na stalnu deponiju te zbrinjavanje prema Zakonu o otpadu. </t>
  </si>
  <si>
    <t>Uklanjanje betonskih rubnjaka na mjestu izvedbe kanalizacije. U cijenu uključiti odvoz uklonjenih betonskih rubnjaka na stalnu deponiju te zbrinjavanje prema Zakonu o otpadu.</t>
  </si>
  <si>
    <t xml:space="preserve">Uklanjanje betonskih opločnjaka na kolnim i pješačkim ulazima u dvorišta na mjestu izvedbe kanalizacije. U cijenu uključiti odvoz uklonjenih opločnjaka na stalnu deponiju te zbrinjavanje prema Zakonu o otpadu. </t>
  </si>
  <si>
    <r>
      <t>m</t>
    </r>
    <r>
      <rPr>
        <vertAlign val="superscript"/>
        <sz val="10"/>
        <rFont val="Arial"/>
        <family val="2"/>
        <charset val="238"/>
      </rPr>
      <t>2</t>
    </r>
  </si>
  <si>
    <t xml:space="preserve"> - van rova: državne i županijske ceste ( HC, ŽUC) te van rova na  nerazvrstanim cestama širine do 3 m  </t>
  </si>
  <si>
    <t>Iskop i zatrpavanje materijala C kategorije (probni iskop vel. 0,4 x 1,0 x 1,2 m) za točno utvrđivanje položaja postojećih podzemnih instalacija na križanjima s kanalizacijom i svakih 25 m kod paralelnog vođenja.  Napomena: Točan broj otkopa (šliceva) i količina iskopa odredit će se prema potrebi na licu mjesta u dogovoru sa vlasnikom instalacija i Nadzornim inženjerom</t>
  </si>
  <si>
    <t xml:space="preserve">Geodetsko iskolčenje trase svih objekata i cjevovoda. Rad obuhvaća sve radove na obilježavanju i lociranju trase planiranih radova s upisivanjem oznaka i osiguranja te izradu Elaborata iskolčenja. Radovi po ovoj stavci moraju biti obavljeni od strane ovlaštenog inženjera geodezije. Uključiti i postavljanje visinskih točaka repera (s održavanjem i kontrolom istih tijekom kompletnog trajanja izvođenja radova) za kontrolu visina tijekom građenja. Elaboratima iskolčenja je potrebno obuhvatiti kompletan prikaz svih točaka.
</t>
  </si>
  <si>
    <t>1.1.1.1</t>
  </si>
  <si>
    <t>Iskop u širini  rova u tlu C ktg za polaganje kanalizacijskih cijevi i montažu revizijskih okana (srednja dubina iskopa je 2,21 m, a maksimalna 4,17 m) . Predviđena je izvedba rova sa vertikalnim stranama te proširenje rova na mjestima montaže revizijskih okana. U cijenu stavke uključeno je pobijanje i izvlačenje čeličnog žmurja, razupiranje rova gredama i čeličnim razupiračima, te crpljenje vode iz rova (rad crpki, izvedba bunara, sav potreban pribor i oprema te sve potrebne pomoćne radnje). Pobijanje žmurja i razupiranje rova detaljno obraditi projektom žmurja unutar Izvedbenog projekta. Potrebna širina rova određena je prema normi HR EN 1610 ili jednakovrijedno kod polaganja gravitacijskih cjevovoda širina rova iznosi 1,20 m za cijevi DN 250, 1,25 m za cijevi DN 300, 1,40 m za cijevi DN 400, te 1,50 m za cijevi DN 500, kod polaganja tlačnih cjevovoda širina rova iznosi 1,00 m, kod zajedničkog polaganja tlačnog i gravitacijskog cjevovoda širina rova se uvećava za 0,30 m u odnosu na širinu rova za gravitacijske cjevovode. Širina rova uključuje i debljinu žmurja. Dimenzije žmurja ovise o tehnologiji izvođenja radova.</t>
  </si>
  <si>
    <t xml:space="preserve">Ispitivanje gravitacijskih cjevovoda s revizijskim oknima na vodonepropusnost te dostava ispitnog izvještaja u pisanom obliku u 3 primjerka.
Ispitivanje vodonepropusnosti izvodi se u skladu sa zahtjevima prema normi HRN EN 1610:2015 ili jednakovrijedno za najveću cjelinu koja obuhvaća revizijsko okno sa pripadajućim uzvodnim ili nizvodnim cjevovodom. Dozvoljeno je zasebno ispitivanje revizijskih okana i cjevovoda gdje se revizijska okna ispituju s vodom, a cjevovod sa zrakom. Ispitivanje vodonepropusnosti obuhvaća ispitivanje izvoda za kućni priključak sa priključnim oknom.
Ispitivanje sustava odvodnje na vodonepropusnost provodi se prema akreditiranoj metodi prema normi HRN EN 1610:2015 ili jednakovrijedno, točke 13. Ispitivanje mora izvršiti za to akreditirana pravna  ili fizička osoba - obrtnik od strane Hrvatske akreditacijske agencije (HAA) prema normi HRN EN ISO/IEC 17025:2017 ili jednakovrijedno, a koja posjeduje rješenje nadležnog ministarstva za vodno gospodarstvo o ispunjenju posebnih uvjeta za obavljanje djelatnosti ispitivanja vodonepropusnosti građevina za odvodnju i pročišćavanje otpadnih voda.
Ispitivanje vodonepropusnosti sustava odvodnje planira se i provodi na način da se sustavno ispitaju svi spojevi (svi radovi završeni, osim asfaltiranja, te očišćena ispitna dionica).
U jediničnu cijenu uključena dobava i doprema potrebnih količina vode za ispitivanje ukoliko se ispituje vodom, postavljanje pneumatskih čepova, sav rad i materijal za rad.
Obračun po mˡ gravitacijskog cjevovoda na kojem se vrši ispitivanje vodonepropusnosti.
</t>
  </si>
  <si>
    <t xml:space="preserve">Ispitivanje tlačnog  kanalizacijskog cjevovoda na vodonepropusnost i dostava ispitnog izvještaja u pisanom obliku uvezanom u 3 primjerka. Ispitivanje vodonepropusnosti izvodi se u skladu sa zahtjevima HRN EN 805:2005 ili jednakovrijedno. Izvršenje tlačne probe  tlačnog kanalizacijskog cjevovoda vodom mora izvršiti za to akreditirana pravna osoba od DZNM-a prema HRN EN ISO/IEC 17025 ili jednakovrijedno, koja posjeduje rješenje ministarstva zaštite okoliša i energetike o ispunjenju posebnih uvjeta za obavljanje djelatnosti ispitivanja vodonepropusnosti građevina za odvodnju i pročišćavanje otpadnih voda.
Prije punjenja cjevovoda vodom, mora biti izvršeno učvršćivanje cjevovoda (djelomično zatrpavanje, osim spojeva) da uslijed tlaka ne bi došlo do pomicanja cijevi i  time oštećenja izolacije cijevi ili  spojeva. Punjenje cjevovoda vodom izvesti polagano da zrak može polagano izaći. Točni ispitni tlak određuje se prema propisima i normi  HRN EN 805:2005 ili jednakovrijedno, a ni u kojem slučaju ne smije biti viši od 1,5 projektiranog tlaka cjevovoda. Prilikom ispitivanja uz prisustvo nadzora i predstavnika Investitora, mora  se sastaviti  terenski zapisnik koji svojim potpisom potvrđuje nadzorni inženjer. Stavka obuhvaća sva potrebna uzastopna ispitivanja , sve do zadovoljenja tlačne probe. U jediničnu cijenu je uključena dobava i doprema potrebnih količina vode za  ispitivanje te postavljanje privremenih čepova, sav rad i materijal za rad. 
Obračun po m' tlačnog  kanalizacijskog cjevovoda na kojem se vrši tlačna proba. </t>
  </si>
  <si>
    <t>Ispitivanje precrpnih  stanica na vodonepropusnost i dostava ispitnog izvještaja u pisanom obliku uvezanom u 3 primjerka. Ispitivanje vodonepropusnosti izvodi se u skladu sa zahtjevima HRN EN 1508:2007 ili jednakovrijedno. (vodom ili zrakom) ovisno o dostupnosti vode na terenu i tehničkim karakteristikama precrpne stanice.
Ispitivanje mora izvršiti za to akreditirana pravna osoba od DZNM-a prema HRN EN ISO/IEC 17025 ili jednakovrijedno koja posjeduje rješenje ministarstva zaštite okoliša i energetike o ispunjenju posebnih uvjeta za obavljanje djelatnosti ispitivanja vodonepropusnosti građevina za odvodnju i pročišćavanje otpadnih voda. Prilikom ispitivanja uz prisustvo nadzora i predstavnika Investitora, mora  se sastaviti  terenski zapisnik koji svojim potpisom potvrđuje nadzorni inženjer.
U jediničnoj cijeni obuhvatiti sav potreban materijal, dobava i doprema potrebne količine vode ukoliko se ispitivanje vrši vodom, sve do zadovoljenja ispitivanja, postavljanje privremenih  gumenih  čepova i sl. te sav rad i materijal za rad kao i  sve radnje potrebne za ispitivanje vodonepropusnosti.
Obračun po komadu ispitane  precrpne stanice.</t>
  </si>
  <si>
    <t>Vađenje tijela slivnika prilikom izgradnje i ponovna izvedba porušenih slivnika s taložnicom za prihvat vode preko rešetke.
Stavka obuhvaća iskop rova s utovarom i odvozom materijala, dobavu te izradu tijela slivnika od betonske cijevi profila 50 cm. HRN U.N1.050 ili jednakovrijedno.
Betoniranje dna taložnice u debljini 15 cm i obloge cijevi u debljini 10 cm betonom C 12/15, ubetoniranje ljevanoželjezne rešetke 500/500 mm za teški promet (25 t). HRN EN 124 ili jednakovrijedno.
U jediničnu cijenu potrebno je uključiti sve potrebne radove i eventualno potreban dodatni materijal.</t>
  </si>
  <si>
    <t>Televizijsko inspekcijsko snimanje sustava odvodnje (CCTV inspekcija) sa izradom izvješća o stanju novoizgrađenog sustava odvodnje kao dokaz ispravno ugrađenog i čistog cjevovoda. 
CCTV inspekcija izvodi se uz obaveznu izradu pisanog izvješća o stanju novoizgrađenog sustava odvodnje prema normi HRN EN 13508-2 ili jednakovrijedno u 3 uvezana primjeraka. CCTV inspekciju može izvršiti isključivo akreditirani laboratorij prema HRN EN 17025 ili jednakovrijedno, za propisanu normu HRN EN 13508-2 ili jednakovrijedno.
Izvješće CCTV inspekcije mora sadržavati:
-  situacijski nacrt s naznačenim cjevovodima i nomenkalturom revizijskih okana  
 - Tehnički opis građevine (Naziv naselja i ulice; vrsta materijala cijevi; profil cijevi; dubina polaganja cijevi; broj revizijskih okana);
 - Tlocrtni presjek snimljenog sustava odvodnje, sa naznačenim eventualnim nedostacima;
 - Tablica sa opisom nedostataka;
 - Fotografije nedostataka;
 - Snimka cjevovoda, RO, izvedenih spojeva (ulične mreže i kućnih priključaka) i kompletnih kućnih priključaka 
 - uzdužni profil svake pojedine dionice  
 -  MP4 zapis na DVD-u
U jediničnu cijenu su uključene sve potrebe terenskih i uredskih radova, te eventualna ponavljanja snimanja zbog uočenih nedostataka prije izrade konačnog snimka koji dokazuje ispravno ugrađen i očišćen cjevovod. 
Stavka u svemu sukladno Tehničkim specifikacijama i normi HRN EN 13508-2 ili jednakovrijedno
Obračun po m' snimljenog cjevovoda.</t>
  </si>
  <si>
    <t>Nabava, doprema i ugradnja tipske kanalizacijske crpne stanice, sljedećih karakteristika i funkcija:                                                                    
- Kućište crpne stanice unutarnjeg promjera 2.2 m, dubina dna 3,51 m (podatak se odnosi na dubinu dna crpne stanice u odnosu na kotu terena), sveukupna visina crpne stanice 3,71 m (poklopac crpne stanice ca. 20 cm iznad kote terena).  Kompaktno je povezano sa dnom i pokrovom,  proizvedeno od poliestera, prema HRN EN 12050-1 ili jednakovrijedno s predviđenim spojevima za dovodni gravitacijski cjevovod (naglavak DN300) i izlazni tlačni cjevovod (izlazna prirubnica DN80).                                                                  
- Crpna stanica je podijeljena u dva zasebna dijela: crpni bazen (mokri dio) tlocrtne površine ca. 0,8 m2 s ulaznom podiznom rešetkom i mješačem te suho zasunsko okno u kojem su smještene crpke i kompletna ostala oprema).                                                                                                   
-  Mokri i suhi dio crpne stanice su odijeljeni pregradom s potrebnim prodorima usisnih cjevovoda crpki, ispusnom granom tlačnog cjevovoda, ocjednim cjevovodom OD ventila itd.                                                                                                             
- Tijelo crpne stanice je opremeljeno ca. pri polovici svoje visine odgovarajućim gazištem za siguran rad osoblja na održavanju.               
-Tijelo (korpus) crpne stanice ima s vanjske strane prsten za spoj na betonski uteg (uzgon). Debljina betonskog dna mora biti dimenzionirana na sile uzgone. 
- Dno crpne stanice je također monolitno povezano s ostatkom kućišta, izrađeno od poliestera. Oblikovano dno s padom u jednu točku sa svrhom instalacije drenažne crpke za evakuaciju eventualnih ocjednih voda.                                                                           
- Stanicu je potrebno u potpunosti isporučiti, opremiti, instalirati i pustiti u pogon o postizanja pune funkcionalnosti</t>
  </si>
  <si>
    <t>- Klimatska klasa Klasa 3K5
- Elektromagnetska kompatibilnost – Emitiranje smetnji sukladno standardu EN 61326 ili jednakovrijedno, oprema B
- Otpornost na smetnje sukladno standardu EN 61326 ili jednakovrijedno, dodatak A (industrijski sektor)
- Prema preporuci NAMUR EMC (NE21)
- Raspon procesne temperature -25 do +85 °C
- TSE certifikat za prikladnost za sve sastavne dijelove uređaja u doticaju s procesom
- Procesna izolacijska membrana AISI 316L DIN/EN materijal 1.4435
- Materijali koji nisu doticaju s procesom Kućište: od nehrđajućeg čelika 316L
- Ulje za nadolijevanje: sintetičko ulje NSF-H1 sukladno FDA 21 CFR 178.3570
- Materijali u doticaju s procesom 
- Procesni priključci: 316L metalna procesna izolacijska membrana: AISI 316L</t>
  </si>
  <si>
    <t>1.3.1.3</t>
  </si>
  <si>
    <t xml:space="preserve">Izrada projekta zaštite građevne jame i snižavanja podzemnih voda za precrpnu stanicu. Projektna dokumantacija mora biti u svemu izrađena sukladno važećem Zakonu, usklađena sa glavnim projektom konstrukcije te elaboratom geotehničkih istražnih radova. Također, ukoliko je izvedbeni projekt izrađen od tvrtke registrirane izvan Republike Hrvatske, izvedbeni projekti moraju biti nostrificirani. Cijena stavke uključuje sve potrebne terenske i uredske radove za izradu svih verzija projekta, eventualno dodatne geotehničke istražne radove sve do konačne verzije odobrene od strane nadzornog inženjera i Naručitelja. Odobreni projekt izraditi u po šest tiskanih primjeraka i dva primjerka na digitalnom mediju te predati Naručitelju. Projekti će biti izrađeni na hrvatskom jeziku. </t>
  </si>
  <si>
    <t xml:space="preserve">Obnova kompletne horizontalne i vertikalne signalizacije na asfaltiranoj cesti u cijeloj zoni obuhvata. Obnova vertikalne signalizacije obuhvaća vađenje i vraćanje po završetku radova na kanalizaciji prometnih znakova na točne pozicije s koje su skinuti. Prometni znakovi svojom vrstom, značenjem, oblikom, bojom, veličinom i načinom postavljanja trebaju biti u skladu s "Pravilnikom" te hrvatskim i europskim normama. Pri vraćanju na točnu poziciju prometne znakove treba zakrenuti za 3-5° u odnosu na os prometnice da se izbjegne intenzivna refleksija i smanji kontrast oznaka, znaka i pozadine koja je osvijetljena. Na isti se stup ne smije postaviti više od dva prometna znaka. Stupovi znakova postavljaju se u betonske temelje minimalne kakvoće betona C 20/25 (MB-25), oblika zarubljene piramide čije su stranice donjeg kvadrata 30 cm i gornjeg 20 cm. Obnova horizontalne signalizacije obuhvaća izradu oznaka na kolniku za reguliranje prometa koje su definirane u Pravilniku i OTU. Boje i dimenzije oznaka određene su Pravilnikom i pripadajućim normama. Pod uzdužnim i poprečnim oznakama na kolniku podrazumijevaju se crte obilježene paralelno  s osi kolnika i okomito na os kolnika, a služe za detaljno utvrđivanje načina upotrebe kolničke površine (odnosi se na punu rubnu crtu, isprekidanu,... ovisno o zatečenom stanju i kategoriji prometnice) . Za oznake na kolniku mora biti upotrijebljen materijal ili boja koji bitno ne smanjuju hvatljivost kolnika.
Navedenom stavkom su obuhvaćeni svi radovi obnove horizontalne i vertikalne signalizacije u cijeloj zoni obuhvata, a temeljem zatečenog stanja u periodu pripreme i podnošenja ponuda.
</t>
  </si>
  <si>
    <t>Strojno rezanje i razbijanje asfalta na mjestima gdje se kanalizacija polaže u prometnice te na mjestima prijelaza kanalizacije ispod prometnice, kolnih i pješačkih ulaza. U cijenu uključiti odvoz otpadnog asfalta na stalnu deponiju te zbrinjavanje prema Zakonu o otpadu. Debljina postojećeg asfalta nije poznata, osim što se radi o različitim periodima asfaltiranja i različitim vrstama. Načelno je predvidivo da se debljine postojećeg asfalta kreću od 6 do 10 cm, ali je moguće da ima asfalta i veće debljine.</t>
  </si>
  <si>
    <t>Izrada kolnih ulaza šljunkom granulacije 0-32 mm u sloju debljine 20 cm na zbijenoj zemljanoj podlozi. U cijenu uključiti nabavu, dopremu i ugradnju potrebnog materijala.</t>
  </si>
  <si>
    <t>Betoniranje ukrute od betona C 12/15 debljine 10 cm na mjestima horizontalnih lomova trase tlačnih cjevovoda. Predvidive dimenzije betonskih ukruta na skretanjima tlačnog cjevovoda su 0,6 x 0,6 m. Točne dimenzije je potrebno definirati u Izvedbenom projektu. U cijenu uračunata potrebna oplata, sav materijal i rad.</t>
  </si>
  <si>
    <r>
      <t>m</t>
    </r>
    <r>
      <rPr>
        <vertAlign val="superscript"/>
        <sz val="10"/>
        <rFont val="Arial"/>
        <family val="2"/>
        <charset val="238"/>
      </rPr>
      <t>3</t>
    </r>
  </si>
  <si>
    <r>
      <t>m</t>
    </r>
    <r>
      <rPr>
        <vertAlign val="superscript"/>
        <sz val="10"/>
        <rFont val="Arial"/>
        <family val="2"/>
      </rPr>
      <t>3</t>
    </r>
  </si>
  <si>
    <r>
      <t>m</t>
    </r>
    <r>
      <rPr>
        <vertAlign val="superscript"/>
        <sz val="10"/>
        <color indexed="8"/>
        <rFont val="Arial"/>
        <family val="2"/>
        <charset val="238"/>
      </rPr>
      <t>3</t>
    </r>
  </si>
  <si>
    <r>
      <t>Strojno čišćenje grmlja i niskog raslinja na trasi kanalizacije (</t>
    </r>
    <r>
      <rPr>
        <sz val="10"/>
        <rFont val="Arial"/>
        <family val="2"/>
        <charset val="1"/>
      </rPr>
      <t>u pojasu izvođenja radova širine do 10 m</t>
    </r>
    <r>
      <rPr>
        <sz val="10"/>
        <rFont val="Arial"/>
        <family val="2"/>
        <charset val="238"/>
      </rPr>
      <t>) sa odvozom istog na deponiju te zbrinjavanjem sukladno Zakonu o otpadu. Širina pojasa izvođenja radova određena je elaboratom nepotpunog izvlaštenja.</t>
    </r>
  </si>
  <si>
    <r>
      <t xml:space="preserve">Nabava, dobava i ugradnja sitnog šljunka (granulacije </t>
    </r>
    <r>
      <rPr>
        <sz val="10"/>
        <rFont val="Arial"/>
        <family val="2"/>
      </rPr>
      <t>4-16 mm)</t>
    </r>
    <r>
      <rPr>
        <sz val="10"/>
        <rFont val="Arial"/>
        <family val="2"/>
        <charset val="238"/>
      </rPr>
      <t xml:space="preserve"> za izradu podloge u širini rova debljine </t>
    </r>
    <r>
      <rPr>
        <sz val="10"/>
        <rFont val="Arial"/>
        <family val="2"/>
      </rPr>
      <t>15 cm</t>
    </r>
    <r>
      <rPr>
        <sz val="10"/>
        <rFont val="Arial"/>
        <family val="2"/>
        <charset val="238"/>
      </rPr>
      <t xml:space="preserve"> ispod gravitacijskih cijevi i 10 cm ispod tlačnih cijevi s prethodnim poravnanjem dna kanala na kote iz uzdužnog profila s točnošću +/- 1cm.</t>
    </r>
  </si>
  <si>
    <r>
      <t xml:space="preserve">Izvedba  kućnog priključka s oknima za priključak kućanstava
Nabava, doprema, prijevoz na mjesto gradnje i ugradnja sa svim potrebnim spojnim i brtvenim materijalom u vodonepropusnoj izvedbi: 
- kanalizacijskih cijevi (tjemene nosivosti SN 4, </t>
    </r>
    <r>
      <rPr>
        <sz val="10"/>
        <rFont val="Arial"/>
        <family val="2"/>
      </rPr>
      <t>cca 10 m')</t>
    </r>
    <r>
      <rPr>
        <sz val="10"/>
        <rFont val="Arial"/>
        <family val="2"/>
        <charset val="238"/>
      </rPr>
      <t xml:space="preserve"> DN 160 mm
- fazonskih komada s brtvom u vodonepropusnoj izvedbi- koljena DN 160 mm  za skretanje izvoda (kut skretanja 22°, 30°, 45° ovisno o situaciji na pojedinoj lokaciji priključka) DN 160 mm, dvostruka klizna spojnica sa graničnikom DN 160 mm 2 komada - za spoj T-komada i cijevi DN 160,  te za spoj stare  kanalizacije na novi kućni priključak (iza revizijskog okna DN 400 mm) .                                      
- tvornički izrađenih inspekcijskih okana promjera DN 400 mm s odgovarajućom vodonepropusnom završnom kapom za priključak korisnika na okno
- okruglih poklopaca za kanalizaciju od nodularnog lijeva DN 400 mm za okno kućnog priključka
Stavka uključuje i sve zemljane radove za izradu izvoda kućnog priključka:
- strojno rezanje i razbijanje asfalta na mjestima prijelaza ispod prometnice, kolnih i pješačkih ulaza. 
- iskop rova za kanal kućnog priključka u tlu C ktg, širine 0,6 m, srednje dubine 1,5 m, uključujući i iskop za revizijska okna kućnih priključaka. Predviđena je izvedba rova sa vertikalnim stranama te proširenje rova na mjestima montaže revizijskih okana uz korištenje razuporne oplate. Iskopano tlo odbacuje se u stranu unutar radnog pojasa. 
- ručno planiranje dna rova.</t>
    </r>
  </si>
  <si>
    <r>
      <t xml:space="preserve"> - nabava, dobava i ugradnja sitnog šljunka (</t>
    </r>
    <r>
      <rPr>
        <sz val="10"/>
        <rFont val="Arial"/>
        <family val="2"/>
      </rPr>
      <t>granulacije 4-16 mm</t>
    </r>
    <r>
      <rPr>
        <sz val="10"/>
        <rFont val="Arial"/>
        <family val="2"/>
        <charset val="238"/>
      </rPr>
      <t>) za izradu podloge debljine 10 cm ispod kanalizacijskih cijevi i u zoni cijevi  (do 30 cm iznad tjemena cijevi) uz  pažljivo nabijanje.
- nabava, dobava i ugradnja materijala iz iskopa ili zamjenskog materijala za zatrpavanje (ovisno o postojećem stanju) cjevovoda uz pažljivo nabijanje u slojevima do 30 cm. Kod ugradnje treba voditi računa o dijelovima trase gdje se vrši obnova asfaltnog zastora da visina šljunčanog zastora bude niža od postojećeg asfalta za debljinu asfaltnog zastora (min. 8 cm) . Zbijenost treba odgovarati prema zahtjevu nadležnih institucija (npr. Hrvatske ceste, Županijska uprava za ceste i sl.) Konačnu odluku o primjerenosti materijala za ugradnju donosi Inženjer upisom u građevinski dnevnik.
- utovar i odvoz viška materijala iz iskopa i razbijenog asfalta na stalnu deponiju.                                                    
-strojno rezanje i razbijanje asfalta,betona,pranog kulira,skidanje opločnika i kulir ploča kao i mogućih drugih materijala na kolnim i pješačkim ulazima gdje se radi izvod za kućni priključak.
- vraćanje u prvobitno stanje  kolnih i pješačkih ulaza na mjestima gdje se izvodio izvod za kućni  priključak,bez obzira na vrstu materijala..
Točnu lokaciju kontrolnog okna DN 400mm na terenu odrediti će predstavnik izvođača i naručitelja uz suglasnost krajnjeg korisnika (vlasnika) .                                                          
- u jediničnu cijenu uključiti ispitivanje  vodonepropusnosti kućnog priključka</t>
    </r>
  </si>
  <si>
    <r>
      <t xml:space="preserve">Izvedba izvoda kućnog priključka s čepom 
Nabava, doprema, prijevoz na mjesto gradnje i ugradnja sa svim potrebnim spojnim i brtvenim materijalom u vodonepropusnoj izvedbi: 
- kanalizacijskih cijevi (tjemene nosivosti SN 4, </t>
    </r>
    <r>
      <rPr>
        <sz val="10"/>
        <rFont val="Arial"/>
        <family val="2"/>
      </rPr>
      <t>cca 8 m')</t>
    </r>
    <r>
      <rPr>
        <sz val="10"/>
        <rFont val="Arial"/>
        <family val="2"/>
        <charset val="238"/>
      </rPr>
      <t xml:space="preserve"> DN 160 mm
- fazonskih komada s brtvom u vodonepropusnoj izvedbi- koljena DN 160 mm  za skretanje izvoda (kut skretanja 22°, 30°, 45° ovisno o situaciji na pojedinoj lokaciji priključka) DN 160 mm, dvostruka klizna spojnica sa graničnikom DN 160 mm 2 komada - za spoj T-komada i cijevi DN 160,  te čep                                      
Stavka uključuje i sve zemljane radove za izradu izvoda kućnog priključka:
- strojno rezanje i razbijanje asfalta na mjestima prijelaza ispod prometnice, kolnih i pješačkih ulaza. 
- iskop rova za kanal kućnog priključka u tlu C ktg, širine 0,6 m, srednje dubine 1,5 m, uključujući i iskop za revizijska okna kućnih priključaka. Predviđena je izvedba rova sa vertikalnim stranama te proširenje rova na mjestima montaže revizijskih okana uz korištenje razuporne oplate. Iskopano tlo odbacuje se u stranu unutar radnog pojasa. 
- ručno planiranje dna rova.</t>
    </r>
  </si>
  <si>
    <r>
      <t xml:space="preserve">Nabava, doprema, razvažanje uz rov  i montaža </t>
    </r>
    <r>
      <rPr>
        <sz val="10"/>
        <rFont val="Arial"/>
        <family val="2"/>
      </rPr>
      <t>tlačnih kanalizacijskih cijevi (NP 10) .</t>
    </r>
    <r>
      <rPr>
        <sz val="10"/>
        <rFont val="Arial"/>
        <family val="2"/>
        <charset val="238"/>
      </rPr>
      <t xml:space="preserve"> U cijenu  uključiti svu  potrebnu pripremu (rezanje cijevi,  obradu krajeva i spajanje elektrofuzijskim spojnicama) te sav potrebni spojni i brtveni materijal.</t>
    </r>
  </si>
  <si>
    <r>
      <t xml:space="preserve">Nabava, utovar na deponiji, prijevoz na mjesto gradnje i ugradnja </t>
    </r>
    <r>
      <rPr>
        <sz val="10"/>
        <rFont val="Arial"/>
        <family val="2"/>
      </rPr>
      <t>koljena</t>
    </r>
    <r>
      <rPr>
        <sz val="10"/>
        <rFont val="Arial"/>
        <family val="2"/>
        <charset val="238"/>
      </rPr>
      <t xml:space="preserve"> na horizontalnim skretanjima trase tlačnih cjevovoda. Predviđeno je spajanje koljena sa cijevi varenjem.</t>
    </r>
  </si>
  <si>
    <r>
      <t xml:space="preserve">Nabava, doprema i ugradnja komplet kanalizacijskih okruglih poklopaca od nodularnog lijeva (okvir i poklopac od nodularnog lijeva) DN 600 mm, s betonskim vijencem ukupnog promjera 1000 mm, s okvirom nosivosti 400 KN, na podložni beton C16/20. Ugradnju izvesti prema uputstvima proizvođača. Poklopci se ugrađuju na okna koja se nalaze u prometnoj površini. U cijenu je uključena izrada i ugradnja podložnog betona. </t>
    </r>
    <r>
      <rPr>
        <sz val="10"/>
        <rFont val="Arial"/>
        <family val="2"/>
      </rPr>
      <t xml:space="preserve">Poklopci trebaju odgovarati opisima iz Tehničkih specifikacija (knjiga 3, točka 1.6.6) </t>
    </r>
  </si>
  <si>
    <r>
      <t>Nabava, doprema i ugradnja tamponskog sloja šljunkom granulacije 0-63 mm debljine 40cm ispod asfaltnog prilaza precrpne stanice. Modul stišljivosti mora iznositi min. 80 MN/m</t>
    </r>
    <r>
      <rPr>
        <vertAlign val="superscript"/>
        <sz val="10"/>
        <rFont val="Arial"/>
        <family val="2"/>
        <charset val="238"/>
      </rPr>
      <t>2</t>
    </r>
    <r>
      <rPr>
        <sz val="10"/>
        <rFont val="Arial"/>
        <family val="2"/>
        <charset val="238"/>
      </rPr>
      <t>.</t>
    </r>
  </si>
  <si>
    <r>
      <t xml:space="preserve">Nabava, doprema i ugradnja postolja za konzolnu dizalicu za podizanje i čišćenje crpki. Postolje se ugrađuje neposredno pored okna s crpkama, tako da se prostornim rasporedom omogući radnicima  da prijenosnom dizalicom mogu nesmetano podignuti svaku crpku s okna. Učvršćenje izvesti INOX AISI 304 vijcima ili navojnim šipkama preko pokrovne ploče. Dimenzije postolja za dizalicu u inox AISI 304 izvedbi visine 30cm i unutarnjeg promjera Ø140.5 mm. Točne dimenzije potrebne za izradu postolja potrebno je izmjeriti kod dzalice koja se korisiti za podizanje pumpi od Naručitelja
</t>
    </r>
    <r>
      <rPr>
        <b/>
        <sz val="10"/>
        <rFont val="Arial"/>
        <family val="2"/>
        <charset val="238"/>
      </rPr>
      <t>NAPOMENA: Za montažu postolja potrebno je uz crpnu stanicu izvesti odgovarajući AB temelj sukladno uputama proizvođača dizalice. Ovaj temelj je predmet građevinskog projekta i troškovnika.</t>
    </r>
  </si>
  <si>
    <r>
      <t>koljeno 90</t>
    </r>
    <r>
      <rPr>
        <b/>
        <vertAlign val="superscript"/>
        <sz val="10"/>
        <rFont val="Arial"/>
        <family val="2"/>
        <charset val="238"/>
      </rPr>
      <t xml:space="preserve">0 </t>
    </r>
    <r>
      <rPr>
        <sz val="10"/>
        <rFont val="Arial"/>
        <family val="2"/>
        <charset val="238"/>
      </rPr>
      <t>za pl. cijev Ø 100 mm</t>
    </r>
  </si>
  <si>
    <r>
      <t>PP00Y 5*10 mm</t>
    </r>
    <r>
      <rPr>
        <b/>
        <vertAlign val="superscript"/>
        <sz val="10"/>
        <rFont val="Arial"/>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</si>
</sst>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kn&quot;_-;\-* #,##0\ &quot;kn&quot;_-;_-* &quot;-&quot;\ &quot;kn&quot;_-;_-@_-"/>
    <numFmt numFmtId="44" formatCode="_-* #,##0.00\ &quot;kn&quot;_-;\-* #,##0.00\ &quot;kn&quot;_-;_-* &quot;-&quot;??\ &quot;kn&quot;_-;_-@_-"/>
    <numFmt numFmtId="43" formatCode="_-* #,##0.00_-;\-* #,##0.00_-;_-* &quot;-&quot;??_-;_-@_-"/>
    <numFmt numFmtId="164" formatCode="_-* #,##0\ _k_n_-;\-* #,##0\ _k_n_-;_-* &quot;-&quot;\ _k_n_-;_-@_-"/>
    <numFmt numFmtId="165" formatCode="_-* #,##0.00\ _k_n_-;\-* #,##0.00\ _k_n_-;_-* &quot;-&quot;??\ _k_n_-;_-@_-"/>
    <numFmt numFmtId="166" formatCode="_(* #,##0.00_);_(* \(#,##0.00\);_(* \-??_);_(@_)"/>
    <numFmt numFmtId="167" formatCode="#,##0.0"/>
    <numFmt numFmtId="168" formatCode="#,##0.00\ [$€-1]"/>
  </numFmts>
  <fonts count="83">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sz val="10"/>
      <name val="Arial"/>
      <family val="2"/>
    </font>
    <font>
      <sz val="11"/>
      <color indexed="8"/>
      <name val="Calibri"/>
      <family val="2"/>
      <charset val="238"/>
    </font>
    <font>
      <sz val="10"/>
      <color indexed="8"/>
      <name val="Arial"/>
      <family val="2"/>
      <charset val="238"/>
    </font>
    <font>
      <sz val="10"/>
      <name val="Arial PL"/>
      <charset val="238"/>
    </font>
    <font>
      <b/>
      <sz val="12"/>
      <name val="Arial"/>
      <family val="2"/>
      <charset val="238"/>
    </font>
    <font>
      <sz val="11"/>
      <color theme="1"/>
      <name val="Arial"/>
      <family val="2"/>
      <charset val="238"/>
    </font>
    <font>
      <sz val="11"/>
      <color theme="1"/>
      <name val="Arial"/>
      <family val="2"/>
      <charset val="238"/>
    </font>
    <font>
      <sz val="10"/>
      <name val="Arial"/>
      <family val="2"/>
      <charset val="238"/>
    </font>
    <font>
      <sz val="11"/>
      <color theme="1"/>
      <name val="Calibri"/>
      <family val="2"/>
      <charset val="238"/>
      <scheme val="minor"/>
    </font>
    <font>
      <sz val="11"/>
      <color indexed="8"/>
      <name val="Arial"/>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52"/>
      <name val="Calibri"/>
      <family val="2"/>
      <charset val="238"/>
    </font>
    <font>
      <sz val="11"/>
      <color indexed="20"/>
      <name val="Calibri"/>
      <family val="2"/>
      <charset val="238"/>
    </font>
    <font>
      <b/>
      <sz val="18"/>
      <color indexed="56"/>
      <name val="Cambria"/>
      <family val="1"/>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b/>
      <sz val="11"/>
      <color indexed="9"/>
      <name val="Calibri"/>
      <family val="2"/>
      <charset val="238"/>
    </font>
    <font>
      <i/>
      <sz val="11"/>
      <color indexed="23"/>
      <name val="Calibri"/>
      <family val="2"/>
      <charset val="238"/>
    </font>
    <font>
      <sz val="11"/>
      <color indexed="10"/>
      <name val="Calibri"/>
      <family val="2"/>
      <charset val="238"/>
    </font>
    <font>
      <b/>
      <sz val="11"/>
      <color indexed="8"/>
      <name val="Calibri"/>
      <family val="2"/>
      <charset val="238"/>
    </font>
    <font>
      <sz val="11"/>
      <color indexed="62"/>
      <name val="Calibri"/>
      <family val="2"/>
      <charset val="238"/>
    </font>
    <font>
      <sz val="11"/>
      <color indexed="8"/>
      <name val="Arial"/>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52"/>
      <name val="Calibri"/>
      <family val="2"/>
      <charset val="238"/>
    </font>
    <font>
      <sz val="11"/>
      <color indexed="20"/>
      <name val="Calibri"/>
      <family val="2"/>
      <charset val="238"/>
    </font>
    <font>
      <b/>
      <sz val="18"/>
      <color indexed="56"/>
      <name val="Cambria"/>
      <family val="1"/>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b/>
      <sz val="11"/>
      <color indexed="9"/>
      <name val="Calibri"/>
      <family val="2"/>
      <charset val="238"/>
    </font>
    <font>
      <i/>
      <sz val="11"/>
      <color indexed="23"/>
      <name val="Calibri"/>
      <family val="2"/>
      <charset val="238"/>
    </font>
    <font>
      <sz val="11"/>
      <color indexed="10"/>
      <name val="Calibri"/>
      <family val="2"/>
      <charset val="238"/>
    </font>
    <font>
      <b/>
      <sz val="11"/>
      <color indexed="8"/>
      <name val="Calibri"/>
      <family val="2"/>
      <charset val="238"/>
    </font>
    <font>
      <sz val="11"/>
      <color indexed="62"/>
      <name val="Calibri"/>
      <family val="2"/>
      <charset val="238"/>
    </font>
    <font>
      <sz val="11"/>
      <name val="7_Futura"/>
    </font>
    <font>
      <sz val="10"/>
      <name val="Arial CE"/>
      <family val="2"/>
      <charset val="238"/>
    </font>
    <font>
      <b/>
      <sz val="18"/>
      <color indexed="56"/>
      <name val="Cambria"/>
      <family val="2"/>
      <charset val="238"/>
    </font>
    <font>
      <sz val="10"/>
      <name val="Helv"/>
    </font>
    <font>
      <b/>
      <sz val="12"/>
      <name val="Arial CE"/>
      <family val="2"/>
      <charset val="238"/>
    </font>
    <font>
      <b/>
      <sz val="11"/>
      <color indexed="53"/>
      <name val="Calibri"/>
      <family val="2"/>
      <charset val="238"/>
    </font>
    <font>
      <sz val="11"/>
      <color indexed="16"/>
      <name val="Calibri"/>
      <family val="2"/>
      <charset val="238"/>
    </font>
    <font>
      <b/>
      <sz val="18"/>
      <color indexed="62"/>
      <name val="Cambria"/>
      <family val="1"/>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sz val="11"/>
      <color indexed="53"/>
      <name val="Calibri"/>
      <family val="2"/>
      <charset val="238"/>
    </font>
    <font>
      <u/>
      <sz val="13.2"/>
      <color theme="10"/>
      <name val="Calibri"/>
      <family val="2"/>
      <charset val="238"/>
    </font>
    <font>
      <sz val="11"/>
      <color rgb="FF000000"/>
      <name val="Calibri"/>
      <family val="2"/>
      <charset val="238"/>
    </font>
    <font>
      <sz val="10"/>
      <color theme="1"/>
      <name val="Arial"/>
      <family val="2"/>
    </font>
    <font>
      <sz val="11"/>
      <name val="Arial"/>
      <family val="2"/>
      <charset val="238"/>
    </font>
    <font>
      <b/>
      <sz val="11"/>
      <name val="Arial"/>
      <family val="2"/>
      <charset val="238"/>
    </font>
    <font>
      <b/>
      <sz val="11"/>
      <color theme="0"/>
      <name val="Arial"/>
      <family val="2"/>
    </font>
    <font>
      <b/>
      <sz val="11"/>
      <color indexed="9"/>
      <name val="Arial"/>
      <family val="2"/>
    </font>
    <font>
      <b/>
      <sz val="11"/>
      <color theme="1"/>
      <name val="Arial"/>
      <family val="2"/>
    </font>
    <font>
      <sz val="11"/>
      <color rgb="FF000000"/>
      <name val="Arial"/>
      <family val="2"/>
      <charset val="238"/>
    </font>
    <font>
      <b/>
      <sz val="11"/>
      <color theme="1"/>
      <name val="Calibri"/>
      <family val="2"/>
      <charset val="238"/>
      <scheme val="minor"/>
    </font>
    <font>
      <sz val="10"/>
      <color theme="1"/>
      <name val="Calibri"/>
      <family val="2"/>
      <charset val="238"/>
      <scheme val="minor"/>
    </font>
    <font>
      <sz val="11"/>
      <name val="Calibri"/>
      <family val="2"/>
      <charset val="238"/>
    </font>
    <font>
      <b/>
      <sz val="10"/>
      <name val="Arial"/>
      <family val="2"/>
      <charset val="238"/>
    </font>
    <font>
      <sz val="10"/>
      <color rgb="FF000000"/>
      <name val="Calibri"/>
      <family val="2"/>
      <charset val="238"/>
    </font>
    <font>
      <vertAlign val="superscript"/>
      <sz val="10"/>
      <name val="Arial"/>
      <family val="2"/>
      <charset val="238"/>
    </font>
    <font>
      <vertAlign val="superscript"/>
      <sz val="10"/>
      <name val="Arial"/>
      <family val="2"/>
    </font>
    <font>
      <vertAlign val="superscript"/>
      <sz val="10"/>
      <color indexed="8"/>
      <name val="Arial"/>
      <family val="2"/>
      <charset val="238"/>
    </font>
    <font>
      <sz val="10"/>
      <name val="Calibri"/>
      <family val="2"/>
      <charset val="238"/>
    </font>
    <font>
      <sz val="10"/>
      <name val="Arial"/>
      <family val="2"/>
      <charset val="1"/>
    </font>
    <font>
      <i/>
      <sz val="10"/>
      <name val="Arial"/>
      <family val="2"/>
      <charset val="238"/>
    </font>
    <font>
      <b/>
      <vertAlign val="superscript"/>
      <sz val="10"/>
      <name val="Arial"/>
      <family val="2"/>
      <charset val="238"/>
    </font>
    <font>
      <sz val="10"/>
      <color rgb="FF000000"/>
      <name val="Arial"/>
      <family val="2"/>
      <charset val="238"/>
    </font>
  </fonts>
  <fills count="65">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rgb="FFFFFF99"/>
        <bgColor indexed="64"/>
      </patternFill>
    </fill>
    <fill>
      <patternFill patternType="solid">
        <fgColor indexed="11"/>
        <bgColor indexed="64"/>
      </patternFill>
    </fill>
    <fill>
      <patternFill patternType="solid">
        <fgColor rgb="FF00FFFF"/>
        <bgColor indexed="64"/>
      </patternFill>
    </fill>
    <fill>
      <patternFill patternType="solid">
        <fgColor theme="0" tint="-0.1499374370555742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29"/>
        <bgColor indexed="64"/>
      </patternFill>
    </fill>
    <fill>
      <patternFill patternType="solid">
        <fgColor indexed="44"/>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
      <patternFill patternType="solid">
        <fgColor indexed="54"/>
        <bgColor indexed="64"/>
      </patternFill>
    </fill>
    <fill>
      <patternFill patternType="solid">
        <fgColor indexed="25"/>
        <bgColor indexed="64"/>
      </patternFill>
    </fill>
    <fill>
      <patternFill patternType="solid">
        <fgColor indexed="9"/>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bgColor indexed="64"/>
      </patternFill>
    </fill>
    <fill>
      <patternFill patternType="solid">
        <fgColor rgb="FF00FFFF"/>
        <bgColor rgb="FF00FFFF"/>
      </patternFill>
    </fill>
    <fill>
      <patternFill patternType="solid">
        <fgColor theme="0" tint="-0.14999847407452621"/>
        <bgColor indexed="64"/>
      </patternFill>
    </fill>
    <fill>
      <patternFill patternType="solid">
        <fgColor rgb="FFFFFFCC"/>
        <bgColor indexed="64"/>
      </patternFill>
    </fill>
    <fill>
      <patternFill patternType="solid">
        <fgColor theme="1" tint="4.9989318521683403E-2"/>
        <bgColor indexed="64"/>
      </patternFill>
    </fill>
    <fill>
      <patternFill patternType="solid">
        <fgColor theme="0" tint="-4.9989318521683403E-2"/>
        <bgColor indexed="64"/>
      </patternFill>
    </fill>
    <fill>
      <patternFill patternType="solid">
        <fgColor rgb="FFFFFF99"/>
        <bgColor rgb="FFFFFFCC"/>
      </patternFill>
    </fill>
    <fill>
      <patternFill patternType="solid">
        <fgColor theme="0" tint="-0.249977111117893"/>
        <bgColor rgb="FFFFFFCC"/>
      </patternFill>
    </fill>
    <fill>
      <patternFill patternType="solid">
        <fgColor theme="0"/>
        <bgColor rgb="FFFFFFCC"/>
      </patternFill>
    </fill>
    <fill>
      <patternFill patternType="solid">
        <fgColor theme="0" tint="-0.34998626667073579"/>
        <bgColor rgb="FF7F7F7F"/>
      </patternFill>
    </fill>
    <fill>
      <patternFill patternType="solid">
        <fgColor rgb="FFFFC000"/>
        <bgColor rgb="FFFFCC00"/>
      </patternFill>
    </fill>
  </fills>
  <borders count="212">
    <border>
      <left/>
      <right/>
      <top/>
      <bottom/>
      <diagonal/>
    </border>
    <border>
      <left style="thin">
        <color indexed="64"/>
      </left>
      <right/>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hair">
        <color indexed="64"/>
      </right>
      <top style="hair">
        <color indexed="64"/>
      </top>
      <bottom style="hair">
        <color indexed="64"/>
      </bottom>
      <diagonal/>
    </border>
    <border>
      <left/>
      <right style="medium">
        <color indexed="64"/>
      </right>
      <top style="thin">
        <color indexed="64"/>
      </top>
      <bottom style="thin">
        <color indexed="64"/>
      </bottom>
      <diagonal/>
    </border>
    <border>
      <left/>
      <right/>
      <top style="medium">
        <color indexed="64"/>
      </top>
      <bottom/>
      <diagonal/>
    </border>
    <border>
      <left style="hair">
        <color auto="1"/>
      </left>
      <right style="hair">
        <color auto="1"/>
      </right>
      <top style="hair">
        <color auto="1"/>
      </top>
      <bottom/>
      <diagonal/>
    </border>
    <border>
      <left/>
      <right/>
      <top style="hair">
        <color auto="1"/>
      </top>
      <bottom style="hair">
        <color auto="1"/>
      </bottom>
      <diagonal/>
    </border>
    <border>
      <left style="hair">
        <color indexed="64"/>
      </left>
      <right/>
      <top style="hair">
        <color indexed="64"/>
      </top>
      <bottom style="hair">
        <color indexed="64"/>
      </bottom>
      <diagonal/>
    </border>
  </borders>
  <cellStyleXfs count="10237">
    <xf numFmtId="0" fontId="0" fillId="0" borderId="0"/>
    <xf numFmtId="0" fontId="2" fillId="0" borderId="0"/>
    <xf numFmtId="164" fontId="2"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39" fontId="4" fillId="0" borderId="2">
      <alignment horizontal="right" vertical="top" wrapText="1"/>
    </xf>
    <xf numFmtId="0" fontId="5" fillId="0" borderId="0"/>
    <xf numFmtId="0" fontId="2" fillId="0" borderId="0"/>
    <xf numFmtId="0" fontId="2" fillId="0" borderId="0"/>
    <xf numFmtId="0" fontId="2" fillId="0" borderId="0"/>
    <xf numFmtId="0" fontId="3" fillId="0" borderId="0"/>
    <xf numFmtId="0" fontId="6" fillId="0" borderId="0"/>
    <xf numFmtId="0" fontId="2" fillId="0" borderId="0"/>
    <xf numFmtId="0" fontId="7" fillId="0" borderId="0"/>
    <xf numFmtId="0" fontId="4" fillId="0" borderId="1">
      <alignment horizontal="left" vertical="top" wrapText="1"/>
    </xf>
    <xf numFmtId="164" fontId="2" fillId="0" borderId="0" applyFont="0" applyFill="0" applyBorder="0" applyAlignment="0" applyProtection="0"/>
    <xf numFmtId="164" fontId="1" fillId="0" borderId="0" applyFont="0" applyFill="0" applyBorder="0" applyAlignment="0" applyProtection="0"/>
    <xf numFmtId="0" fontId="2" fillId="0" borderId="0"/>
    <xf numFmtId="164" fontId="1" fillId="0" borderId="0" applyFont="0" applyFill="0" applyBorder="0" applyAlignment="0" applyProtection="0"/>
    <xf numFmtId="0" fontId="10" fillId="0" borderId="0"/>
    <xf numFmtId="9" fontId="11" fillId="0" borderId="0"/>
    <xf numFmtId="44" fontId="11" fillId="0" borderId="0"/>
    <xf numFmtId="42"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4" fontId="13" fillId="0" borderId="0"/>
    <xf numFmtId="0" fontId="11" fillId="0" borderId="0"/>
    <xf numFmtId="165" fontId="13" fillId="0" borderId="0"/>
    <xf numFmtId="0" fontId="12" fillId="8" borderId="0">
      <alignment horizontal="center" vertical="top"/>
    </xf>
    <xf numFmtId="0" fontId="12" fillId="8" borderId="0">
      <alignment horizontal="center" vertical="top"/>
    </xf>
    <xf numFmtId="0" fontId="14" fillId="9" borderId="0"/>
    <xf numFmtId="0" fontId="14" fillId="10" borderId="0"/>
    <xf numFmtId="0" fontId="14" fillId="11" borderId="0"/>
    <xf numFmtId="0" fontId="14" fillId="2" borderId="0"/>
    <xf numFmtId="0" fontId="14" fillId="12" borderId="0"/>
    <xf numFmtId="0" fontId="14" fillId="13" borderId="0"/>
    <xf numFmtId="0" fontId="14" fillId="14" borderId="0"/>
    <xf numFmtId="0" fontId="14" fillId="6" borderId="0"/>
    <xf numFmtId="0" fontId="14" fillId="2" borderId="0"/>
    <xf numFmtId="0" fontId="14" fillId="15" borderId="0"/>
    <xf numFmtId="0" fontId="14" fillId="16" borderId="0"/>
    <xf numFmtId="0" fontId="14" fillId="15" borderId="0"/>
    <xf numFmtId="0" fontId="15" fillId="17" borderId="0"/>
    <xf numFmtId="0" fontId="15" fillId="14" borderId="0"/>
    <xf numFmtId="0" fontId="15" fillId="6" borderId="0"/>
    <xf numFmtId="0" fontId="15" fillId="18" borderId="0"/>
    <xf numFmtId="0" fontId="15" fillId="19" borderId="0"/>
    <xf numFmtId="0" fontId="15" fillId="20" borderId="0"/>
    <xf numFmtId="0" fontId="11" fillId="21" borderId="4"/>
    <xf numFmtId="0" fontId="16" fillId="11" borderId="0"/>
    <xf numFmtId="0" fontId="16" fillId="11" borderId="0"/>
    <xf numFmtId="0" fontId="15" fillId="22" borderId="0"/>
    <xf numFmtId="0" fontId="15" fillId="23" borderId="0"/>
    <xf numFmtId="0" fontId="15" fillId="24" borderId="0"/>
    <xf numFmtId="0" fontId="15" fillId="18" borderId="0"/>
    <xf numFmtId="0" fontId="15" fillId="19" borderId="0"/>
    <xf numFmtId="0" fontId="15" fillId="25" borderId="0"/>
    <xf numFmtId="0" fontId="17" fillId="4" borderId="5"/>
    <xf numFmtId="0" fontId="18" fillId="4" borderId="6"/>
    <xf numFmtId="0" fontId="19" fillId="10" borderId="0"/>
    <xf numFmtId="0" fontId="20" fillId="0" borderId="0"/>
    <xf numFmtId="0" fontId="21" fillId="0" borderId="7"/>
    <xf numFmtId="0" fontId="22" fillId="0" borderId="8"/>
    <xf numFmtId="0" fontId="23" fillId="0" borderId="9"/>
    <xf numFmtId="0" fontId="23" fillId="0" borderId="0"/>
    <xf numFmtId="0" fontId="24" fillId="3" borderId="0"/>
    <xf numFmtId="0" fontId="24" fillId="3" borderId="0"/>
    <xf numFmtId="0" fontId="25" fillId="0" borderId="10"/>
    <xf numFmtId="0" fontId="26" fillId="26" borderId="11"/>
    <xf numFmtId="0" fontId="27" fillId="0" borderId="0"/>
    <xf numFmtId="0" fontId="28" fillId="0" borderId="0"/>
    <xf numFmtId="0" fontId="29" fillId="0" borderId="12"/>
    <xf numFmtId="0" fontId="30" fillId="13" borderId="6"/>
    <xf numFmtId="0" fontId="12" fillId="0" borderId="0"/>
    <xf numFmtId="0" fontId="9" fillId="0" borderId="0"/>
    <xf numFmtId="9" fontId="2" fillId="0" borderId="0"/>
    <xf numFmtId="44" fontId="2" fillId="0" borderId="0"/>
    <xf numFmtId="42" fontId="2" fillId="0" borderId="0"/>
    <xf numFmtId="165" fontId="2" fillId="0" borderId="0"/>
    <xf numFmtId="164"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31" fillId="0" borderId="0"/>
    <xf numFmtId="165" fontId="31" fillId="0" borderId="0"/>
    <xf numFmtId="0" fontId="1" fillId="8" borderId="0">
      <alignment horizontal="center" vertical="top"/>
    </xf>
    <xf numFmtId="0" fontId="1" fillId="8" borderId="0">
      <alignment horizontal="center" vertical="top"/>
    </xf>
    <xf numFmtId="0" fontId="5" fillId="9" borderId="0"/>
    <xf numFmtId="0" fontId="5" fillId="10" borderId="0"/>
    <xf numFmtId="0" fontId="5" fillId="11" borderId="0"/>
    <xf numFmtId="0" fontId="5" fillId="2" borderId="0"/>
    <xf numFmtId="0" fontId="5" fillId="12" borderId="0"/>
    <xf numFmtId="0" fontId="5" fillId="13" borderId="0"/>
    <xf numFmtId="0" fontId="5" fillId="14" borderId="0"/>
    <xf numFmtId="0" fontId="5" fillId="6" borderId="0"/>
    <xf numFmtId="0" fontId="5" fillId="2" borderId="0"/>
    <xf numFmtId="0" fontId="5" fillId="15" borderId="0"/>
    <xf numFmtId="0" fontId="5" fillId="16" borderId="0"/>
    <xf numFmtId="0" fontId="5" fillId="15" borderId="0"/>
    <xf numFmtId="0" fontId="32" fillId="17" borderId="0"/>
    <xf numFmtId="0" fontId="32" fillId="14" borderId="0"/>
    <xf numFmtId="0" fontId="32" fillId="6" borderId="0"/>
    <xf numFmtId="0" fontId="32" fillId="18" borderId="0"/>
    <xf numFmtId="0" fontId="32" fillId="19" borderId="0"/>
    <xf numFmtId="0" fontId="32" fillId="20" borderId="0"/>
    <xf numFmtId="0" fontId="2" fillId="21" borderId="4"/>
    <xf numFmtId="0" fontId="33" fillId="11" borderId="0"/>
    <xf numFmtId="0" fontId="33" fillId="11" borderId="0"/>
    <xf numFmtId="0" fontId="32" fillId="22" borderId="0"/>
    <xf numFmtId="0" fontId="32" fillId="23" borderId="0"/>
    <xf numFmtId="0" fontId="32" fillId="24" borderId="0"/>
    <xf numFmtId="0" fontId="32" fillId="18" borderId="0"/>
    <xf numFmtId="0" fontId="32" fillId="19" borderId="0"/>
    <xf numFmtId="0" fontId="32" fillId="25" borderId="0"/>
    <xf numFmtId="0" fontId="34" fillId="4" borderId="5"/>
    <xf numFmtId="0" fontId="35" fillId="4" borderId="6"/>
    <xf numFmtId="0" fontId="36" fillId="10" borderId="0"/>
    <xf numFmtId="0" fontId="37" fillId="0" borderId="0"/>
    <xf numFmtId="0" fontId="38" fillId="0" borderId="7"/>
    <xf numFmtId="0" fontId="39" fillId="0" borderId="8"/>
    <xf numFmtId="0" fontId="40" fillId="0" borderId="9"/>
    <xf numFmtId="0" fontId="40" fillId="0" borderId="0"/>
    <xf numFmtId="0" fontId="41" fillId="3" borderId="0"/>
    <xf numFmtId="0" fontId="41" fillId="3" borderId="0"/>
    <xf numFmtId="0" fontId="42" fillId="0" borderId="10"/>
    <xf numFmtId="0" fontId="43" fillId="26" borderId="11"/>
    <xf numFmtId="0" fontId="44" fillId="0" borderId="0"/>
    <xf numFmtId="0" fontId="45" fillId="0" borderId="0"/>
    <xf numFmtId="0" fontId="46" fillId="0" borderId="12"/>
    <xf numFmtId="0" fontId="47" fillId="13" borderId="6"/>
    <xf numFmtId="0" fontId="1" fillId="0" borderId="0"/>
    <xf numFmtId="0" fontId="9" fillId="0" borderId="0"/>
    <xf numFmtId="165" fontId="2" fillId="0" borderId="0"/>
    <xf numFmtId="44" fontId="2" fillId="0" borderId="0"/>
    <xf numFmtId="0" fontId="33" fillId="11" borderId="0"/>
    <xf numFmtId="165" fontId="2" fillId="0" borderId="0"/>
    <xf numFmtId="0" fontId="32" fillId="22" borderId="0"/>
    <xf numFmtId="0" fontId="2" fillId="21" borderId="4"/>
    <xf numFmtId="0" fontId="5" fillId="6" borderId="0"/>
    <xf numFmtId="0" fontId="5" fillId="14" borderId="0"/>
    <xf numFmtId="0" fontId="45" fillId="0" borderId="0"/>
    <xf numFmtId="0" fontId="44" fillId="0" borderId="0"/>
    <xf numFmtId="0" fontId="43" fillId="26" borderId="11"/>
    <xf numFmtId="0" fontId="42" fillId="0" borderId="10"/>
    <xf numFmtId="0" fontId="41" fillId="3" borderId="0"/>
    <xf numFmtId="0" fontId="40" fillId="0" borderId="0"/>
    <xf numFmtId="0" fontId="40" fillId="0" borderId="9"/>
    <xf numFmtId="0" fontId="39" fillId="0" borderId="8"/>
    <xf numFmtId="0" fontId="38" fillId="0" borderId="7"/>
    <xf numFmtId="0" fontId="37" fillId="0" borderId="0"/>
    <xf numFmtId="0" fontId="36" fillId="10" borderId="0"/>
    <xf numFmtId="0" fontId="35" fillId="4" borderId="6"/>
    <xf numFmtId="0" fontId="34" fillId="4" borderId="5"/>
    <xf numFmtId="0" fontId="32" fillId="25" borderId="0"/>
    <xf numFmtId="0" fontId="32" fillId="19" borderId="0"/>
    <xf numFmtId="0" fontId="32" fillId="18" borderId="0"/>
    <xf numFmtId="0" fontId="32" fillId="24" borderId="0"/>
    <xf numFmtId="0" fontId="32" fillId="23" borderId="0"/>
    <xf numFmtId="0" fontId="32" fillId="20" borderId="0"/>
    <xf numFmtId="0" fontId="32" fillId="19" borderId="0"/>
    <xf numFmtId="0" fontId="32" fillId="18" borderId="0"/>
    <xf numFmtId="0" fontId="32" fillId="6" borderId="0"/>
    <xf numFmtId="0" fontId="32" fillId="14" borderId="0"/>
    <xf numFmtId="0" fontId="32" fillId="17" borderId="0"/>
    <xf numFmtId="0" fontId="5" fillId="16" borderId="0"/>
    <xf numFmtId="0" fontId="5" fillId="15" borderId="0"/>
    <xf numFmtId="0" fontId="5" fillId="2" borderId="0"/>
    <xf numFmtId="0" fontId="5" fillId="13" borderId="0"/>
    <xf numFmtId="0" fontId="5" fillId="12" borderId="0"/>
    <xf numFmtId="0" fontId="5" fillId="2" borderId="0"/>
    <xf numFmtId="0" fontId="5" fillId="11" borderId="0"/>
    <xf numFmtId="0" fontId="5" fillId="10" borderId="0"/>
    <xf numFmtId="0" fontId="5" fillId="9" borderId="0"/>
    <xf numFmtId="44" fontId="2" fillId="0" borderId="0"/>
    <xf numFmtId="0" fontId="9" fillId="0" borderId="0"/>
    <xf numFmtId="0" fontId="2" fillId="0" borderId="0"/>
    <xf numFmtId="0" fontId="46" fillId="0" borderId="12"/>
    <xf numFmtId="0" fontId="47" fillId="13" borderId="6"/>
    <xf numFmtId="165" fontId="2" fillId="0" borderId="0"/>
    <xf numFmtId="44" fontId="2" fillId="0" borderId="0"/>
    <xf numFmtId="165" fontId="2" fillId="0" borderId="0"/>
    <xf numFmtId="44" fontId="2" fillId="0" borderId="0"/>
    <xf numFmtId="165" fontId="2" fillId="0" borderId="0"/>
    <xf numFmtId="165" fontId="2" fillId="0" borderId="0"/>
    <xf numFmtId="165" fontId="2" fillId="0" borderId="0"/>
    <xf numFmtId="44" fontId="2" fillId="0" borderId="0"/>
    <xf numFmtId="165" fontId="2" fillId="0" borderId="0"/>
    <xf numFmtId="44" fontId="2" fillId="0" borderId="0"/>
    <xf numFmtId="44" fontId="2" fillId="0" borderId="0"/>
    <xf numFmtId="44" fontId="2" fillId="0" borderId="0"/>
    <xf numFmtId="44" fontId="2" fillId="0" borderId="0"/>
    <xf numFmtId="165" fontId="2" fillId="0" borderId="0"/>
    <xf numFmtId="0" fontId="5" fillId="0" borderId="0"/>
    <xf numFmtId="0" fontId="1" fillId="0" borderId="0"/>
    <xf numFmtId="2" fontId="48" fillId="0" borderId="0"/>
    <xf numFmtId="0" fontId="1"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165" fontId="2" fillId="0" borderId="0"/>
    <xf numFmtId="44" fontId="2" fillId="0" borderId="0"/>
    <xf numFmtId="0" fontId="9" fillId="0" borderId="0"/>
    <xf numFmtId="44" fontId="2" fillId="0" borderId="0"/>
    <xf numFmtId="165" fontId="2" fillId="0" borderId="0"/>
    <xf numFmtId="0" fontId="2" fillId="0" borderId="0"/>
    <xf numFmtId="0" fontId="2" fillId="0" borderId="0"/>
    <xf numFmtId="44" fontId="2" fillId="0" borderId="0"/>
    <xf numFmtId="0" fontId="2" fillId="0" borderId="0"/>
    <xf numFmtId="165" fontId="31" fillId="0" borderId="0"/>
    <xf numFmtId="0" fontId="2" fillId="21" borderId="13"/>
    <xf numFmtId="44" fontId="2" fillId="0" borderId="0"/>
    <xf numFmtId="0" fontId="34" fillId="4" borderId="14"/>
    <xf numFmtId="0" fontId="35" fillId="4" borderId="15"/>
    <xf numFmtId="0" fontId="46" fillId="0" borderId="16"/>
    <xf numFmtId="0" fontId="47" fillId="13" borderId="15"/>
    <xf numFmtId="0" fontId="2" fillId="21" borderId="13"/>
    <xf numFmtId="0" fontId="34" fillId="4" borderId="14"/>
    <xf numFmtId="0" fontId="35" fillId="4" borderId="15"/>
    <xf numFmtId="0" fontId="46" fillId="0" borderId="16"/>
    <xf numFmtId="0" fontId="47" fillId="13" borderId="15"/>
    <xf numFmtId="0" fontId="2" fillId="21" borderId="13"/>
    <xf numFmtId="0" fontId="35" fillId="4" borderId="15"/>
    <xf numFmtId="0" fontId="34" fillId="4" borderId="14"/>
    <xf numFmtId="0" fontId="46" fillId="0" borderId="16"/>
    <xf numFmtId="0" fontId="47" fillId="13" borderId="15"/>
    <xf numFmtId="165" fontId="2" fillId="0" borderId="0"/>
    <xf numFmtId="165" fontId="2" fillId="0" borderId="0"/>
    <xf numFmtId="0" fontId="49" fillId="0" borderId="0">
      <alignment horizontal="justify" vertical="top"/>
    </xf>
    <xf numFmtId="0" fontId="5" fillId="28" borderId="0" applyNumberFormat="0" applyBorder="0" applyAlignment="0" applyProtection="0"/>
    <xf numFmtId="0" fontId="5" fillId="27"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32" fillId="37" borderId="0" applyNumberFormat="0" applyBorder="0" applyAlignment="0" applyProtection="0"/>
    <xf numFmtId="0" fontId="32" fillId="34"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32" fillId="38" borderId="0" applyNumberFormat="0" applyBorder="0" applyAlignment="0" applyProtection="0"/>
    <xf numFmtId="0" fontId="32" fillId="39" borderId="0" applyNumberFormat="0" applyBorder="0" applyAlignment="0" applyProtection="0"/>
    <xf numFmtId="0" fontId="32" fillId="44" borderId="0" applyNumberFormat="0" applyBorder="0" applyAlignment="0" applyProtection="0"/>
    <xf numFmtId="0" fontId="36" fillId="28" borderId="0" applyNumberFormat="0" applyBorder="0" applyAlignment="0" applyProtection="0"/>
    <xf numFmtId="0" fontId="35" fillId="46" borderId="18" applyNumberFormat="0" applyAlignment="0" applyProtection="0"/>
    <xf numFmtId="0" fontId="43" fillId="47" borderId="11" applyNumberFormat="0" applyAlignment="0" applyProtection="0"/>
    <xf numFmtId="0" fontId="44" fillId="0" borderId="0" applyNumberFormat="0" applyFill="0" applyBorder="0" applyAlignment="0" applyProtection="0"/>
    <xf numFmtId="0" fontId="33" fillId="29" borderId="0" applyNumberFormat="0" applyBorder="0" applyAlignment="0" applyProtection="0"/>
    <xf numFmtId="0" fontId="38" fillId="0" borderId="7" applyNumberFormat="0" applyFill="0" applyAlignment="0" applyProtection="0"/>
    <xf numFmtId="0" fontId="39" fillId="0" borderId="8" applyNumberFormat="0" applyFill="0" applyAlignment="0" applyProtection="0"/>
    <xf numFmtId="0" fontId="40" fillId="0" borderId="9" applyNumberFormat="0" applyFill="0" applyAlignment="0" applyProtection="0"/>
    <xf numFmtId="0" fontId="40" fillId="0" borderId="0" applyNumberFormat="0" applyFill="0" applyBorder="0" applyAlignment="0" applyProtection="0"/>
    <xf numFmtId="0" fontId="47" fillId="32" borderId="18" applyNumberFormat="0" applyAlignment="0" applyProtection="0"/>
    <xf numFmtId="0" fontId="42" fillId="0" borderId="10" applyNumberFormat="0" applyFill="0" applyAlignment="0" applyProtection="0"/>
    <xf numFmtId="0" fontId="41" fillId="48" borderId="0" applyNumberFormat="0" applyBorder="0" applyAlignment="0" applyProtection="0"/>
    <xf numFmtId="0" fontId="2" fillId="45" borderId="17" applyNumberFormat="0" applyFont="0" applyAlignment="0" applyProtection="0"/>
    <xf numFmtId="0" fontId="34" fillId="46" borderId="19" applyNumberFormat="0" applyAlignment="0" applyProtection="0"/>
    <xf numFmtId="0" fontId="51" fillId="0" borderId="0"/>
    <xf numFmtId="0" fontId="50" fillId="0" borderId="0" applyNumberFormat="0" applyFill="0" applyBorder="0" applyAlignment="0" applyProtection="0"/>
    <xf numFmtId="0" fontId="46" fillId="0" borderId="20" applyNumberFormat="0" applyFill="0" applyAlignment="0" applyProtection="0"/>
    <xf numFmtId="0" fontId="45" fillId="0" borderId="0" applyNumberFormat="0" applyFill="0" applyBorder="0" applyAlignment="0" applyProtection="0"/>
    <xf numFmtId="165" fontId="2" fillId="0" borderId="0" applyFont="0" applyFill="0" applyBorder="0" applyAlignment="0" applyProtection="0"/>
    <xf numFmtId="2" fontId="48" fillId="0" borderId="0"/>
    <xf numFmtId="0" fontId="48" fillId="0" borderId="0"/>
    <xf numFmtId="166" fontId="48" fillId="0" borderId="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2" fontId="48" fillId="0" borderId="0"/>
    <xf numFmtId="0" fontId="52" fillId="0" borderId="0">
      <alignment horizontal="left"/>
    </xf>
    <xf numFmtId="0" fontId="47" fillId="13" borderId="102"/>
    <xf numFmtId="0" fontId="2" fillId="21" borderId="77"/>
    <xf numFmtId="0" fontId="34" fillId="4" borderId="106"/>
    <xf numFmtId="0" fontId="34" fillId="4" borderId="27"/>
    <xf numFmtId="0" fontId="35" fillId="4" borderId="26"/>
    <xf numFmtId="0" fontId="2" fillId="21" borderId="73"/>
    <xf numFmtId="0" fontId="30" fillId="13" borderId="34"/>
    <xf numFmtId="0" fontId="2" fillId="21" borderId="93"/>
    <xf numFmtId="0" fontId="46" fillId="0" borderId="88"/>
    <xf numFmtId="0" fontId="47" fillId="13" borderId="50"/>
    <xf numFmtId="0" fontId="46" fillId="0" borderId="40"/>
    <xf numFmtId="0" fontId="2" fillId="21" borderId="37"/>
    <xf numFmtId="0" fontId="2" fillId="21" borderId="25"/>
    <xf numFmtId="0" fontId="2" fillId="21" borderId="45"/>
    <xf numFmtId="0" fontId="47" fillId="13" borderId="34"/>
    <xf numFmtId="0" fontId="35" fillId="4" borderId="55"/>
    <xf numFmtId="0" fontId="35" fillId="4" borderId="34"/>
    <xf numFmtId="0" fontId="2" fillId="21" borderId="85"/>
    <xf numFmtId="0" fontId="34" fillId="4" borderId="82"/>
    <xf numFmtId="0" fontId="2" fillId="21" borderId="61"/>
    <xf numFmtId="0" fontId="35" fillId="4" borderId="86"/>
    <xf numFmtId="0" fontId="35" fillId="4" borderId="83"/>
    <xf numFmtId="0" fontId="34" fillId="4" borderId="38"/>
    <xf numFmtId="0" fontId="2" fillId="21" borderId="69"/>
    <xf numFmtId="0" fontId="2" fillId="21" borderId="33"/>
    <xf numFmtId="0" fontId="46" fillId="0" borderId="60"/>
    <xf numFmtId="0" fontId="47" fillId="13" borderId="39"/>
    <xf numFmtId="0" fontId="46" fillId="0" borderId="48"/>
    <xf numFmtId="0" fontId="2" fillId="21" borderId="41"/>
    <xf numFmtId="0" fontId="46" fillId="0" borderId="28"/>
    <xf numFmtId="0" fontId="2" fillId="21" borderId="45"/>
    <xf numFmtId="0" fontId="2" fillId="21" borderId="85"/>
    <xf numFmtId="0" fontId="47" fillId="13" borderId="50"/>
    <xf numFmtId="0" fontId="46" fillId="0" borderId="84"/>
    <xf numFmtId="0" fontId="46" fillId="0" borderId="84"/>
    <xf numFmtId="0" fontId="34" fillId="4" borderId="82"/>
    <xf numFmtId="0" fontId="29" fillId="0" borderId="36"/>
    <xf numFmtId="0" fontId="34" fillId="4" borderId="54"/>
    <xf numFmtId="0" fontId="34" fillId="4" borderId="38"/>
    <xf numFmtId="0" fontId="47" fillId="13" borderId="42"/>
    <xf numFmtId="0" fontId="47" fillId="13" borderId="31"/>
    <xf numFmtId="0" fontId="34" fillId="4" borderId="30"/>
    <xf numFmtId="0" fontId="47" fillId="13" borderId="31"/>
    <xf numFmtId="0" fontId="34" fillId="4" borderId="30"/>
    <xf numFmtId="0" fontId="47" fillId="13" borderId="58"/>
    <xf numFmtId="0" fontId="47" fillId="13" borderId="94"/>
    <xf numFmtId="0" fontId="2" fillId="21" borderId="105"/>
    <xf numFmtId="0" fontId="34" fillId="4" borderId="67"/>
    <xf numFmtId="0" fontId="35" fillId="4" borderId="55"/>
    <xf numFmtId="0" fontId="34" fillId="4" borderId="74"/>
    <xf numFmtId="0" fontId="11" fillId="21" borderId="17"/>
    <xf numFmtId="0" fontId="2" fillId="21" borderId="89"/>
    <xf numFmtId="0" fontId="46" fillId="0" borderId="64"/>
    <xf numFmtId="0" fontId="46" fillId="0" borderId="52"/>
    <xf numFmtId="0" fontId="35" fillId="4" borderId="47"/>
    <xf numFmtId="0" fontId="2" fillId="21" borderId="49"/>
    <xf numFmtId="0" fontId="35" fillId="4" borderId="83"/>
    <xf numFmtId="0" fontId="17" fillId="4" borderId="19"/>
    <xf numFmtId="0" fontId="18" fillId="4" borderId="18"/>
    <xf numFmtId="0" fontId="47" fillId="13" borderId="63"/>
    <xf numFmtId="0" fontId="46" fillId="0" borderId="68"/>
    <xf numFmtId="0" fontId="46" fillId="0" borderId="92"/>
    <xf numFmtId="0" fontId="17" fillId="4" borderId="27"/>
    <xf numFmtId="0" fontId="2" fillId="21" borderId="57"/>
    <xf numFmtId="0" fontId="46" fillId="0" borderId="64"/>
    <xf numFmtId="0" fontId="35" fillId="4" borderId="94"/>
    <xf numFmtId="0" fontId="35" fillId="4" borderId="91"/>
    <xf numFmtId="0" fontId="47" fillId="13" borderId="94"/>
    <xf numFmtId="0" fontId="29" fillId="0" borderId="20"/>
    <xf numFmtId="0" fontId="30" fillId="13" borderId="18"/>
    <xf numFmtId="0" fontId="34" fillId="4" borderId="98"/>
    <xf numFmtId="0" fontId="35" fillId="4" borderId="50"/>
    <xf numFmtId="0" fontId="11" fillId="21" borderId="33"/>
    <xf numFmtId="0" fontId="46" fillId="0" borderId="40"/>
    <xf numFmtId="0" fontId="34" fillId="4" borderId="46"/>
    <xf numFmtId="0" fontId="2" fillId="21" borderId="61"/>
    <xf numFmtId="0" fontId="29" fillId="0" borderId="44"/>
    <xf numFmtId="0" fontId="46" fillId="0" borderId="76"/>
    <xf numFmtId="0" fontId="47" fillId="13" borderId="99"/>
    <xf numFmtId="0" fontId="47" fillId="13" borderId="63"/>
    <xf numFmtId="0" fontId="11" fillId="21" borderId="41"/>
    <xf numFmtId="0" fontId="46" fillId="0" borderId="48"/>
    <xf numFmtId="0" fontId="35" fillId="4" borderId="70"/>
    <xf numFmtId="0" fontId="35" fillId="4" borderId="39"/>
    <xf numFmtId="0" fontId="47" fillId="13" borderId="39"/>
    <xf numFmtId="0" fontId="47" fillId="13" borderId="75"/>
    <xf numFmtId="0" fontId="46" fillId="0" borderId="44"/>
    <xf numFmtId="44" fontId="2" fillId="0" borderId="0"/>
    <xf numFmtId="0" fontId="35" fillId="4" borderId="31"/>
    <xf numFmtId="0" fontId="46" fillId="0" borderId="76"/>
    <xf numFmtId="0" fontId="35" fillId="4" borderId="31"/>
    <xf numFmtId="0" fontId="2" fillId="21" borderId="29"/>
    <xf numFmtId="0" fontId="34" fillId="4" borderId="51"/>
    <xf numFmtId="0" fontId="34" fillId="4" borderId="46"/>
    <xf numFmtId="0" fontId="46" fillId="0" borderId="44"/>
    <xf numFmtId="0" fontId="47" fillId="13" borderId="47"/>
    <xf numFmtId="0" fontId="35" fillId="4" borderId="94"/>
    <xf numFmtId="0" fontId="47" fillId="13" borderId="102"/>
    <xf numFmtId="0" fontId="46" fillId="0" borderId="72"/>
    <xf numFmtId="0" fontId="34" fillId="4" borderId="62"/>
    <xf numFmtId="0" fontId="2" fillId="21" borderId="17"/>
    <xf numFmtId="0" fontId="35" fillId="4" borderId="39"/>
    <xf numFmtId="0" fontId="47" fillId="13" borderId="47"/>
    <xf numFmtId="0" fontId="46" fillId="0" borderId="56"/>
    <xf numFmtId="44" fontId="2" fillId="0" borderId="0"/>
    <xf numFmtId="0" fontId="46" fillId="0" borderId="52"/>
    <xf numFmtId="0" fontId="34" fillId="4" borderId="19"/>
    <xf numFmtId="0" fontId="35" fillId="4" borderId="18"/>
    <xf numFmtId="0" fontId="29" fillId="0" borderId="28"/>
    <xf numFmtId="0" fontId="2" fillId="21" borderId="97"/>
    <xf numFmtId="0" fontId="17" fillId="4" borderId="35"/>
    <xf numFmtId="0" fontId="34" fillId="4" borderId="74"/>
    <xf numFmtId="0" fontId="34" fillId="4" borderId="103"/>
    <xf numFmtId="0" fontId="34" fillId="4" borderId="46"/>
    <xf numFmtId="0" fontId="47" fillId="13" borderId="70"/>
    <xf numFmtId="0" fontId="35" fillId="4" borderId="42"/>
    <xf numFmtId="0" fontId="2" fillId="21" borderId="53"/>
    <xf numFmtId="0" fontId="46" fillId="0" borderId="20"/>
    <xf numFmtId="0" fontId="47" fillId="13" borderId="18"/>
    <xf numFmtId="0" fontId="11" fillId="21" borderId="25"/>
    <xf numFmtId="0" fontId="35" fillId="4" borderId="75"/>
    <xf numFmtId="0" fontId="35" fillId="4" borderId="26"/>
    <xf numFmtId="0" fontId="35" fillId="4" borderId="47"/>
    <xf numFmtId="0" fontId="47" fillId="13" borderId="26"/>
    <xf numFmtId="0" fontId="2" fillId="21" borderId="37"/>
    <xf numFmtId="0" fontId="2" fillId="21" borderId="17"/>
    <xf numFmtId="0" fontId="2" fillId="21" borderId="29"/>
    <xf numFmtId="0" fontId="46" fillId="0" borderId="32"/>
    <xf numFmtId="0" fontId="47" fillId="13" borderId="42"/>
    <xf numFmtId="165" fontId="2" fillId="0" borderId="0"/>
    <xf numFmtId="0" fontId="34" fillId="4" borderId="87"/>
    <xf numFmtId="165" fontId="2" fillId="0" borderId="0"/>
    <xf numFmtId="0" fontId="35" fillId="4" borderId="55"/>
    <xf numFmtId="0" fontId="47" fillId="13" borderId="58"/>
    <xf numFmtId="0" fontId="47" fillId="13" borderId="83"/>
    <xf numFmtId="0" fontId="30" fillId="13" borderId="26"/>
    <xf numFmtId="0" fontId="47" fillId="13" borderId="75"/>
    <xf numFmtId="0" fontId="2" fillId="21" borderId="65"/>
    <xf numFmtId="0" fontId="35" fillId="4" borderId="18"/>
    <xf numFmtId="0" fontId="34" fillId="4" borderId="19"/>
    <xf numFmtId="0" fontId="47" fillId="13" borderId="66"/>
    <xf numFmtId="0" fontId="35" fillId="4" borderId="39"/>
    <xf numFmtId="0" fontId="47" fillId="13" borderId="91"/>
    <xf numFmtId="0" fontId="46" fillId="0" borderId="72"/>
    <xf numFmtId="0" fontId="2" fillId="21" borderId="73"/>
    <xf numFmtId="0" fontId="47" fillId="13" borderId="86"/>
    <xf numFmtId="0" fontId="34" fillId="4" borderId="67"/>
    <xf numFmtId="0" fontId="46" fillId="0" borderId="32"/>
    <xf numFmtId="0" fontId="47" fillId="13" borderId="107"/>
    <xf numFmtId="0" fontId="46" fillId="0" borderId="40"/>
    <xf numFmtId="0" fontId="2" fillId="21" borderId="37"/>
    <xf numFmtId="0" fontId="46" fillId="0" borderId="68"/>
    <xf numFmtId="0" fontId="34" fillId="4" borderId="27"/>
    <xf numFmtId="0" fontId="46" fillId="0" borderId="56"/>
    <xf numFmtId="0" fontId="46" fillId="0" borderId="20"/>
    <xf numFmtId="0" fontId="47" fillId="13" borderId="18"/>
    <xf numFmtId="0" fontId="47" fillId="13" borderId="66"/>
    <xf numFmtId="0" fontId="46" fillId="0" borderId="60"/>
    <xf numFmtId="0" fontId="47" fillId="13" borderId="55"/>
    <xf numFmtId="0" fontId="35" fillId="4" borderId="66"/>
    <xf numFmtId="0" fontId="47" fillId="13" borderId="107"/>
    <xf numFmtId="0" fontId="34" fillId="4" borderId="54"/>
    <xf numFmtId="0" fontId="35" fillId="4" borderId="47"/>
    <xf numFmtId="0" fontId="34" fillId="4" borderId="62"/>
    <xf numFmtId="0" fontId="47" fillId="13" borderId="102"/>
    <xf numFmtId="0" fontId="47" fillId="13" borderId="39"/>
    <xf numFmtId="0" fontId="2" fillId="21" borderId="105"/>
    <xf numFmtId="0" fontId="46" fillId="0" borderId="36"/>
    <xf numFmtId="0" fontId="35" fillId="4" borderId="75"/>
    <xf numFmtId="0" fontId="46" fillId="0" borderId="88"/>
    <xf numFmtId="0" fontId="35" fillId="4" borderId="78"/>
    <xf numFmtId="0" fontId="47" fillId="13" borderId="78"/>
    <xf numFmtId="0" fontId="2" fillId="21" borderId="53"/>
    <xf numFmtId="0" fontId="34" fillId="4" borderId="38"/>
    <xf numFmtId="0" fontId="47" fillId="13" borderId="70"/>
    <xf numFmtId="0" fontId="17" fillId="4" borderId="43"/>
    <xf numFmtId="165" fontId="2" fillId="0" borderId="0"/>
    <xf numFmtId="0" fontId="34" fillId="4" borderId="90"/>
    <xf numFmtId="0" fontId="2" fillId="21" borderId="21"/>
    <xf numFmtId="165" fontId="2" fillId="0" borderId="0"/>
    <xf numFmtId="0" fontId="34" fillId="4" borderId="22"/>
    <xf numFmtId="0" fontId="35" fillId="4" borderId="23"/>
    <xf numFmtId="0" fontId="46" fillId="0" borderId="24"/>
    <xf numFmtId="0" fontId="47" fillId="13" borderId="23"/>
    <xf numFmtId="0" fontId="2" fillId="21" borderId="65"/>
    <xf numFmtId="0" fontId="2" fillId="21" borderId="21"/>
    <xf numFmtId="0" fontId="34" fillId="4" borderId="22"/>
    <xf numFmtId="0" fontId="35" fillId="4" borderId="23"/>
    <xf numFmtId="0" fontId="46" fillId="0" borderId="24"/>
    <xf numFmtId="0" fontId="47" fillId="13" borderId="23"/>
    <xf numFmtId="0" fontId="2" fillId="21" borderId="21"/>
    <xf numFmtId="0" fontId="35" fillId="4" borderId="23"/>
    <xf numFmtId="0" fontId="34" fillId="4" borderId="22"/>
    <xf numFmtId="0" fontId="46" fillId="0" borderId="24"/>
    <xf numFmtId="0" fontId="47" fillId="13" borderId="23"/>
    <xf numFmtId="0" fontId="47" fillId="13" borderId="66"/>
    <xf numFmtId="0" fontId="47" fillId="13" borderId="34"/>
    <xf numFmtId="0" fontId="46" fillId="0" borderId="36"/>
    <xf numFmtId="0" fontId="35" fillId="4" borderId="70"/>
    <xf numFmtId="0" fontId="35" fillId="4" borderId="66"/>
    <xf numFmtId="0" fontId="2" fillId="21" borderId="81"/>
    <xf numFmtId="0" fontId="47" fillId="13" borderId="31"/>
    <xf numFmtId="0" fontId="46" fillId="0" borderId="32"/>
    <xf numFmtId="0" fontId="34" fillId="4" borderId="30"/>
    <xf numFmtId="0" fontId="35" fillId="4" borderId="31"/>
    <xf numFmtId="0" fontId="2" fillId="21" borderId="29"/>
    <xf numFmtId="0" fontId="46" fillId="0" borderId="108"/>
    <xf numFmtId="0" fontId="35" fillId="4" borderId="99"/>
    <xf numFmtId="0" fontId="46" fillId="0" borderId="64"/>
    <xf numFmtId="0" fontId="47" fillId="13" borderId="83"/>
    <xf numFmtId="0" fontId="35" fillId="4" borderId="102"/>
    <xf numFmtId="0" fontId="47" fillId="13" borderId="26"/>
    <xf numFmtId="0" fontId="46" fillId="0" borderId="28"/>
    <xf numFmtId="0" fontId="35" fillId="4" borderId="63"/>
    <xf numFmtId="0" fontId="34" fillId="4" borderId="35"/>
    <xf numFmtId="0" fontId="35" fillId="46" borderId="26" applyNumberFormat="0" applyAlignment="0" applyProtection="0"/>
    <xf numFmtId="165" fontId="2" fillId="0" borderId="0"/>
    <xf numFmtId="0" fontId="2" fillId="21" borderId="25"/>
    <xf numFmtId="0" fontId="34" fillId="4" borderId="74"/>
    <xf numFmtId="0" fontId="47" fillId="13" borderId="55"/>
    <xf numFmtId="0" fontId="46" fillId="0" borderId="52"/>
    <xf numFmtId="0" fontId="34" fillId="4" borderId="54"/>
    <xf numFmtId="0" fontId="47" fillId="32" borderId="26" applyNumberFormat="0" applyAlignment="0" applyProtection="0"/>
    <xf numFmtId="0" fontId="35" fillId="4" borderId="58"/>
    <xf numFmtId="0" fontId="18" fillId="4" borderId="26"/>
    <xf numFmtId="0" fontId="2" fillId="45" borderId="25" applyNumberFormat="0" applyFont="0" applyAlignment="0" applyProtection="0"/>
    <xf numFmtId="0" fontId="34" fillId="46" borderId="27" applyNumberFormat="0" applyAlignment="0" applyProtection="0"/>
    <xf numFmtId="0" fontId="46" fillId="0" borderId="68"/>
    <xf numFmtId="0" fontId="2" fillId="21" borderId="45"/>
    <xf numFmtId="0" fontId="46" fillId="0" borderId="28" applyNumberFormat="0" applyFill="0" applyAlignment="0" applyProtection="0"/>
    <xf numFmtId="0" fontId="46" fillId="0" borderId="48"/>
    <xf numFmtId="0" fontId="2" fillId="21" borderId="77"/>
    <xf numFmtId="0" fontId="46" fillId="0" borderId="60"/>
    <xf numFmtId="0" fontId="47" fillId="13" borderId="47"/>
    <xf numFmtId="0" fontId="35" fillId="4" borderId="34"/>
    <xf numFmtId="0" fontId="47" fillId="13" borderId="91"/>
    <xf numFmtId="0" fontId="34" fillId="4" borderId="35"/>
    <xf numFmtId="0" fontId="34" fillId="4" borderId="87"/>
    <xf numFmtId="0" fontId="34" fillId="4" borderId="106"/>
    <xf numFmtId="0" fontId="2" fillId="21" borderId="69"/>
    <xf numFmtId="0" fontId="30" fillId="13" borderId="42"/>
    <xf numFmtId="0" fontId="2" fillId="21" borderId="49"/>
    <xf numFmtId="0" fontId="46" fillId="0" borderId="104"/>
    <xf numFmtId="0" fontId="34" fillId="4" borderId="43"/>
    <xf numFmtId="0" fontId="35" fillId="46" borderId="34" applyNumberFormat="0" applyAlignment="0" applyProtection="0"/>
    <xf numFmtId="165" fontId="2" fillId="0" borderId="0"/>
    <xf numFmtId="0" fontId="2" fillId="21" borderId="33"/>
    <xf numFmtId="0" fontId="34" fillId="4" borderId="82"/>
    <xf numFmtId="0" fontId="35" fillId="4" borderId="86"/>
    <xf numFmtId="0" fontId="35" fillId="4" borderId="63"/>
    <xf numFmtId="44" fontId="2" fillId="0" borderId="0"/>
    <xf numFmtId="0" fontId="2" fillId="21" borderId="61"/>
    <xf numFmtId="0" fontId="47" fillId="32" borderId="34" applyNumberFormat="0" applyAlignment="0" applyProtection="0"/>
    <xf numFmtId="0" fontId="18" fillId="4" borderId="34"/>
    <xf numFmtId="0" fontId="2" fillId="45" borderId="33" applyNumberFormat="0" applyFont="0" applyAlignment="0" applyProtection="0"/>
    <xf numFmtId="0" fontId="34" fillId="46" borderId="35" applyNumberFormat="0" applyAlignment="0" applyProtection="0"/>
    <xf numFmtId="0" fontId="2" fillId="21" borderId="53"/>
    <xf numFmtId="0" fontId="46" fillId="0" borderId="36" applyNumberFormat="0" applyFill="0" applyAlignment="0" applyProtection="0"/>
    <xf numFmtId="0" fontId="46" fillId="0" borderId="56"/>
    <xf numFmtId="0" fontId="47" fillId="13" borderId="86"/>
    <xf numFmtId="0" fontId="34" fillId="4" borderId="95"/>
    <xf numFmtId="0" fontId="47" fillId="13" borderId="55"/>
    <xf numFmtId="0" fontId="35" fillId="4" borderId="99"/>
    <xf numFmtId="0" fontId="35" fillId="4" borderId="42"/>
    <xf numFmtId="0" fontId="2" fillId="21" borderId="105"/>
    <xf numFmtId="0" fontId="34" fillId="4" borderId="43"/>
    <xf numFmtId="0" fontId="46" fillId="0" borderId="80"/>
    <xf numFmtId="0" fontId="35" fillId="46" borderId="78" applyNumberFormat="0" applyAlignment="0" applyProtection="0"/>
    <xf numFmtId="0" fontId="47" fillId="13" borderId="50"/>
    <xf numFmtId="0" fontId="2" fillId="21" borderId="81"/>
    <xf numFmtId="0" fontId="34" fillId="4" borderId="51"/>
    <xf numFmtId="0" fontId="35" fillId="46" borderId="42" applyNumberFormat="0" applyAlignment="0" applyProtection="0"/>
    <xf numFmtId="0" fontId="2" fillId="21" borderId="41"/>
    <xf numFmtId="0" fontId="35" fillId="4" borderId="70"/>
    <xf numFmtId="44" fontId="2" fillId="0" borderId="0"/>
    <xf numFmtId="0" fontId="35" fillId="4" borderId="66"/>
    <xf numFmtId="0" fontId="47" fillId="32" borderId="42" applyNumberFormat="0" applyAlignment="0" applyProtection="0"/>
    <xf numFmtId="0" fontId="2" fillId="21" borderId="101"/>
    <xf numFmtId="0" fontId="18" fillId="4" borderId="42"/>
    <xf numFmtId="0" fontId="2" fillId="45" borderId="41" applyNumberFormat="0" applyFont="0" applyAlignment="0" applyProtection="0"/>
    <xf numFmtId="0" fontId="34" fillId="46" borderId="43" applyNumberFormat="0" applyAlignment="0" applyProtection="0"/>
    <xf numFmtId="0" fontId="47" fillId="13" borderId="63"/>
    <xf numFmtId="0" fontId="46" fillId="0" borderId="44" applyNumberFormat="0" applyFill="0" applyAlignment="0" applyProtection="0"/>
    <xf numFmtId="0" fontId="34" fillId="4" borderId="62"/>
    <xf numFmtId="0" fontId="35" fillId="4" borderId="63"/>
    <xf numFmtId="0" fontId="35" fillId="4" borderId="50"/>
    <xf numFmtId="0" fontId="34" fillId="4" borderId="51"/>
    <xf numFmtId="0" fontId="47" fillId="13" borderId="70"/>
    <xf numFmtId="0" fontId="35" fillId="4" borderId="75"/>
    <xf numFmtId="0" fontId="47" fillId="13" borderId="58"/>
    <xf numFmtId="0" fontId="35" fillId="4" borderId="102"/>
    <xf numFmtId="0" fontId="2" fillId="21" borderId="89"/>
    <xf numFmtId="0" fontId="35" fillId="46" borderId="50" applyNumberFormat="0" applyAlignment="0" applyProtection="0"/>
    <xf numFmtId="0" fontId="46" fillId="0" borderId="80"/>
    <xf numFmtId="0" fontId="2" fillId="21" borderId="49"/>
    <xf numFmtId="0" fontId="2" fillId="21" borderId="97"/>
    <xf numFmtId="0" fontId="34" fillId="4" borderId="87"/>
    <xf numFmtId="0" fontId="46" fillId="0" borderId="80"/>
    <xf numFmtId="0" fontId="47" fillId="32" borderId="50" applyNumberFormat="0" applyAlignment="0" applyProtection="0"/>
    <xf numFmtId="0" fontId="2" fillId="21" borderId="89"/>
    <xf numFmtId="0" fontId="35" fillId="4" borderId="50"/>
    <xf numFmtId="0" fontId="2" fillId="45" borderId="49" applyNumberFormat="0" applyFont="0" applyAlignment="0" applyProtection="0"/>
    <xf numFmtId="0" fontId="34" fillId="46" borderId="51" applyNumberFormat="0" applyAlignment="0" applyProtection="0"/>
    <xf numFmtId="0" fontId="2" fillId="21" borderId="69"/>
    <xf numFmtId="0" fontId="2" fillId="21" borderId="57"/>
    <xf numFmtId="0" fontId="46" fillId="0" borderId="52" applyNumberFormat="0" applyFill="0" applyAlignment="0" applyProtection="0"/>
    <xf numFmtId="0" fontId="34" fillId="4" borderId="67"/>
    <xf numFmtId="0" fontId="47" fillId="32" borderId="78" applyNumberFormat="0" applyAlignment="0" applyProtection="0"/>
    <xf numFmtId="0" fontId="2" fillId="21" borderId="65"/>
    <xf numFmtId="0" fontId="34" fillId="4" borderId="98"/>
    <xf numFmtId="0" fontId="2" fillId="21" borderId="97"/>
    <xf numFmtId="0" fontId="46" fillId="0" borderId="100"/>
    <xf numFmtId="0" fontId="35" fillId="4" borderId="58"/>
    <xf numFmtId="0" fontId="34" fillId="4" borderId="98"/>
    <xf numFmtId="0" fontId="47" fillId="13" borderId="75"/>
    <xf numFmtId="0" fontId="46" fillId="0" borderId="92"/>
    <xf numFmtId="0" fontId="35" fillId="4" borderId="78"/>
    <xf numFmtId="0" fontId="46" fillId="0" borderId="76"/>
    <xf numFmtId="0" fontId="2" fillId="21" borderId="73"/>
    <xf numFmtId="0" fontId="35" fillId="46" borderId="58" applyNumberFormat="0" applyAlignment="0" applyProtection="0"/>
    <xf numFmtId="0" fontId="35" fillId="4" borderId="83"/>
    <xf numFmtId="0" fontId="2" fillId="21" borderId="57"/>
    <xf numFmtId="0" fontId="46" fillId="0" borderId="84"/>
    <xf numFmtId="0" fontId="2" fillId="21" borderId="81"/>
    <xf numFmtId="44" fontId="2" fillId="0" borderId="0"/>
    <xf numFmtId="0" fontId="46" fillId="0" borderId="72"/>
    <xf numFmtId="44" fontId="2" fillId="0" borderId="0"/>
    <xf numFmtId="0" fontId="47" fillId="32" borderId="58" applyNumberFormat="0" applyAlignment="0" applyProtection="0"/>
    <xf numFmtId="0" fontId="35" fillId="4" borderId="58"/>
    <xf numFmtId="0" fontId="2" fillId="45" borderId="57" applyNumberFormat="0" applyFont="0" applyAlignment="0" applyProtection="0"/>
    <xf numFmtId="0" fontId="34" fillId="46" borderId="59" applyNumberFormat="0" applyAlignment="0" applyProtection="0"/>
    <xf numFmtId="0" fontId="47" fillId="13" borderId="99"/>
    <xf numFmtId="0" fontId="46" fillId="0" borderId="60" applyNumberFormat="0" applyFill="0" applyAlignment="0" applyProtection="0"/>
    <xf numFmtId="0" fontId="34" fillId="4" borderId="106"/>
    <xf numFmtId="0" fontId="47" fillId="13" borderId="83"/>
    <xf numFmtId="0" fontId="46" fillId="0" borderId="100"/>
    <xf numFmtId="0" fontId="2" fillId="21" borderId="93"/>
    <xf numFmtId="0" fontId="47" fillId="13" borderId="99"/>
    <xf numFmtId="0" fontId="2" fillId="21" borderId="101"/>
    <xf numFmtId="0" fontId="34" fillId="4" borderId="95"/>
    <xf numFmtId="0" fontId="35" fillId="4" borderId="91"/>
    <xf numFmtId="0" fontId="35" fillId="46" borderId="66" applyNumberFormat="0" applyAlignment="0" applyProtection="0"/>
    <xf numFmtId="0" fontId="46" fillId="0" borderId="108"/>
    <xf numFmtId="0" fontId="47" fillId="13" borderId="107"/>
    <xf numFmtId="0" fontId="2" fillId="21" borderId="93"/>
    <xf numFmtId="0" fontId="46" fillId="0" borderId="100"/>
    <xf numFmtId="0" fontId="47" fillId="32" borderId="66" applyNumberFormat="0" applyAlignment="0" applyProtection="0"/>
    <xf numFmtId="0" fontId="34" fillId="4" borderId="95"/>
    <xf numFmtId="0" fontId="2" fillId="45" borderId="65" applyNumberFormat="0" applyFont="0" applyAlignment="0" applyProtection="0"/>
    <xf numFmtId="0" fontId="34" fillId="46" borderId="67" applyNumberFormat="0" applyAlignment="0" applyProtection="0"/>
    <xf numFmtId="0" fontId="46" fillId="0" borderId="68" applyNumberFormat="0" applyFill="0" applyAlignment="0" applyProtection="0"/>
    <xf numFmtId="0" fontId="35" fillId="4" borderId="102"/>
    <xf numFmtId="0" fontId="35" fillId="4" borderId="78"/>
    <xf numFmtId="0" fontId="35" fillId="4" borderId="107"/>
    <xf numFmtId="0" fontId="35" fillId="4" borderId="99"/>
    <xf numFmtId="0" fontId="2" fillId="21" borderId="85"/>
    <xf numFmtId="0" fontId="35" fillId="46" borderId="70" applyNumberFormat="0" applyAlignment="0" applyProtection="0"/>
    <xf numFmtId="0" fontId="47" fillId="13" borderId="78"/>
    <xf numFmtId="0" fontId="47" fillId="32" borderId="70" applyNumberFormat="0" applyAlignment="0" applyProtection="0"/>
    <xf numFmtId="0" fontId="35" fillId="4" borderId="107"/>
    <xf numFmtId="0" fontId="2" fillId="45" borderId="69" applyNumberFormat="0" applyFont="0" applyAlignment="0" applyProtection="0"/>
    <xf numFmtId="0" fontId="34" fillId="46" borderId="71" applyNumberFormat="0" applyAlignment="0" applyProtection="0"/>
    <xf numFmtId="0" fontId="46" fillId="0" borderId="72" applyNumberFormat="0" applyFill="0" applyAlignment="0" applyProtection="0"/>
    <xf numFmtId="0" fontId="47" fillId="13" borderId="94"/>
    <xf numFmtId="0" fontId="2" fillId="21" borderId="77"/>
    <xf numFmtId="165" fontId="2" fillId="0" borderId="0"/>
    <xf numFmtId="0" fontId="34" fillId="4" borderId="90"/>
    <xf numFmtId="0" fontId="47" fillId="13" borderId="91"/>
    <xf numFmtId="0" fontId="46" fillId="0" borderId="96"/>
    <xf numFmtId="0" fontId="35" fillId="4" borderId="107"/>
    <xf numFmtId="0" fontId="47" fillId="13" borderId="78"/>
    <xf numFmtId="0" fontId="2" fillId="45" borderId="77" applyNumberFormat="0" applyFont="0" applyAlignment="0" applyProtection="0"/>
    <xf numFmtId="0" fontId="34" fillId="46" borderId="79" applyNumberFormat="0" applyAlignment="0" applyProtection="0"/>
    <xf numFmtId="0" fontId="46" fillId="0" borderId="80" applyNumberFormat="0" applyFill="0" applyAlignment="0" applyProtection="0"/>
    <xf numFmtId="0" fontId="46" fillId="0" borderId="92"/>
    <xf numFmtId="0" fontId="34" fillId="4" borderId="90"/>
    <xf numFmtId="0" fontId="35" fillId="4" borderId="91"/>
    <xf numFmtId="165" fontId="2" fillId="0" borderId="0"/>
    <xf numFmtId="0" fontId="35" fillId="4" borderId="94"/>
    <xf numFmtId="0" fontId="47" fillId="13" borderId="86"/>
    <xf numFmtId="0" fontId="46" fillId="0" borderId="88"/>
    <xf numFmtId="0" fontId="35" fillId="46" borderId="86" applyNumberFormat="0" applyAlignment="0" applyProtection="0"/>
    <xf numFmtId="0" fontId="46" fillId="0" borderId="96"/>
    <xf numFmtId="0" fontId="34" fillId="4" borderId="103"/>
    <xf numFmtId="0" fontId="47" fillId="32" borderId="86" applyNumberFormat="0" applyAlignment="0" applyProtection="0"/>
    <xf numFmtId="0" fontId="35" fillId="4" borderId="86"/>
    <xf numFmtId="0" fontId="2" fillId="45" borderId="85" applyNumberFormat="0" applyFont="0" applyAlignment="0" applyProtection="0"/>
    <xf numFmtId="0" fontId="34" fillId="46" borderId="87" applyNumberFormat="0" applyAlignment="0" applyProtection="0"/>
    <xf numFmtId="0" fontId="46" fillId="0" borderId="88" applyNumberFormat="0" applyFill="0" applyAlignment="0" applyProtection="0"/>
    <xf numFmtId="0" fontId="2" fillId="21" borderId="101"/>
    <xf numFmtId="0" fontId="34" fillId="4" borderId="103"/>
    <xf numFmtId="44" fontId="2" fillId="0" borderId="0"/>
    <xf numFmtId="0" fontId="35" fillId="46" borderId="94" applyNumberFormat="0" applyAlignment="0" applyProtection="0"/>
    <xf numFmtId="0" fontId="46" fillId="0" borderId="108"/>
    <xf numFmtId="0" fontId="47" fillId="32" borderId="94" applyNumberFormat="0" applyAlignment="0" applyProtection="0"/>
    <xf numFmtId="0" fontId="46" fillId="0" borderId="96"/>
    <xf numFmtId="0" fontId="2" fillId="45" borderId="93" applyNumberFormat="0" applyFont="0" applyAlignment="0" applyProtection="0"/>
    <xf numFmtId="0" fontId="34" fillId="46" borderId="95" applyNumberFormat="0" applyAlignment="0" applyProtection="0"/>
    <xf numFmtId="0" fontId="46" fillId="0" borderId="104"/>
    <xf numFmtId="0" fontId="46" fillId="0" borderId="96" applyNumberFormat="0" applyFill="0" applyAlignment="0" applyProtection="0"/>
    <xf numFmtId="44" fontId="2" fillId="0" borderId="0"/>
    <xf numFmtId="0" fontId="35" fillId="46" borderId="102" applyNumberFormat="0" applyAlignment="0" applyProtection="0"/>
    <xf numFmtId="0" fontId="47" fillId="32" borderId="102" applyNumberFormat="0" applyAlignment="0" applyProtection="0"/>
    <xf numFmtId="0" fontId="46" fillId="0" borderId="104"/>
    <xf numFmtId="0" fontId="2" fillId="45" borderId="101" applyNumberFormat="0" applyFont="0" applyAlignment="0" applyProtection="0"/>
    <xf numFmtId="0" fontId="34" fillId="46" borderId="103" applyNumberFormat="0" applyAlignment="0" applyProtection="0"/>
    <xf numFmtId="0" fontId="46" fillId="0" borderId="104" applyNumberFormat="0" applyFill="0" applyAlignment="0" applyProtection="0"/>
    <xf numFmtId="0" fontId="35" fillId="46" borderId="110" applyNumberFormat="0" applyAlignment="0" applyProtection="0"/>
    <xf numFmtId="0" fontId="47" fillId="32" borderId="110" applyNumberFormat="0" applyAlignment="0" applyProtection="0"/>
    <xf numFmtId="0" fontId="2" fillId="45" borderId="109" applyNumberFormat="0" applyFont="0" applyAlignment="0" applyProtection="0"/>
    <xf numFmtId="0" fontId="34" fillId="46" borderId="111" applyNumberFormat="0" applyAlignment="0" applyProtection="0"/>
    <xf numFmtId="0" fontId="46" fillId="0" borderId="112" applyNumberFormat="0" applyFill="0" applyAlignment="0" applyProtection="0"/>
    <xf numFmtId="44" fontId="2" fillId="0" borderId="0"/>
    <xf numFmtId="165" fontId="2" fillId="0" borderId="0"/>
    <xf numFmtId="0" fontId="2" fillId="21" borderId="109"/>
    <xf numFmtId="0" fontId="34" fillId="4" borderId="111"/>
    <xf numFmtId="0" fontId="35" fillId="4" borderId="110"/>
    <xf numFmtId="0" fontId="46" fillId="0" borderId="112"/>
    <xf numFmtId="0" fontId="47" fillId="13" borderId="110"/>
    <xf numFmtId="0" fontId="2" fillId="21" borderId="109"/>
    <xf numFmtId="0" fontId="34" fillId="4" borderId="111"/>
    <xf numFmtId="0" fontId="35" fillId="4" borderId="110"/>
    <xf numFmtId="0" fontId="46" fillId="0" borderId="112"/>
    <xf numFmtId="0" fontId="47" fillId="13" borderId="110"/>
    <xf numFmtId="0" fontId="2" fillId="21" borderId="109"/>
    <xf numFmtId="0" fontId="35" fillId="4" borderId="110"/>
    <xf numFmtId="0" fontId="34" fillId="4" borderId="111"/>
    <xf numFmtId="0" fontId="46" fillId="0" borderId="112"/>
    <xf numFmtId="0" fontId="47" fillId="13" borderId="110"/>
    <xf numFmtId="0" fontId="2" fillId="21" borderId="113"/>
    <xf numFmtId="0" fontId="34" fillId="4" borderId="114"/>
    <xf numFmtId="0" fontId="35" fillId="4" borderId="115"/>
    <xf numFmtId="0" fontId="46" fillId="0" borderId="116"/>
    <xf numFmtId="0" fontId="47" fillId="13" borderId="115"/>
    <xf numFmtId="0" fontId="2" fillId="21" borderId="113"/>
    <xf numFmtId="0" fontId="34" fillId="4" borderId="114"/>
    <xf numFmtId="0" fontId="35" fillId="4" borderId="115"/>
    <xf numFmtId="0" fontId="46" fillId="0" borderId="116"/>
    <xf numFmtId="0" fontId="47" fillId="13" borderId="115"/>
    <xf numFmtId="0" fontId="2" fillId="21" borderId="113"/>
    <xf numFmtId="0" fontId="35" fillId="4" borderId="115"/>
    <xf numFmtId="0" fontId="34" fillId="4" borderId="114"/>
    <xf numFmtId="0" fontId="46" fillId="0" borderId="116"/>
    <xf numFmtId="0" fontId="47" fillId="13" borderId="115"/>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2" fillId="21" borderId="113"/>
    <xf numFmtId="0" fontId="35" fillId="46" borderId="115" applyNumberFormat="0" applyAlignment="0" applyProtection="0"/>
    <xf numFmtId="0" fontId="35" fillId="46" borderId="115" applyNumberFormat="0" applyAlignment="0" applyProtection="0"/>
    <xf numFmtId="0" fontId="35" fillId="46" borderId="115" applyNumberFormat="0" applyAlignment="0" applyProtection="0"/>
    <xf numFmtId="0" fontId="35" fillId="46" borderId="115" applyNumberFormat="0" applyAlignment="0" applyProtection="0"/>
    <xf numFmtId="0" fontId="35" fillId="46" borderId="115" applyNumberFormat="0" applyAlignment="0" applyProtection="0"/>
    <xf numFmtId="0" fontId="35" fillId="46" borderId="115" applyNumberFormat="0" applyAlignment="0" applyProtection="0"/>
    <xf numFmtId="0" fontId="35" fillId="46" borderId="115" applyNumberFormat="0" applyAlignment="0" applyProtection="0"/>
    <xf numFmtId="0" fontId="35" fillId="46" borderId="115" applyNumberFormat="0" applyAlignment="0" applyProtection="0"/>
    <xf numFmtId="0" fontId="35" fillId="46" borderId="115" applyNumberFormat="0" applyAlignment="0" applyProtection="0"/>
    <xf numFmtId="0" fontId="35" fillId="46" borderId="115" applyNumberFormat="0" applyAlignment="0" applyProtection="0"/>
    <xf numFmtId="0" fontId="35" fillId="46" borderId="115" applyNumberFormat="0" applyAlignment="0" applyProtection="0"/>
    <xf numFmtId="0" fontId="35" fillId="46" borderId="115" applyNumberFormat="0" applyAlignment="0" applyProtection="0"/>
    <xf numFmtId="0" fontId="47" fillId="32" borderId="115" applyNumberFormat="0" applyAlignment="0" applyProtection="0"/>
    <xf numFmtId="0" fontId="47" fillId="32" borderId="115" applyNumberFormat="0" applyAlignment="0" applyProtection="0"/>
    <xf numFmtId="0" fontId="47" fillId="32" borderId="115" applyNumberFormat="0" applyAlignment="0" applyProtection="0"/>
    <xf numFmtId="0" fontId="47" fillId="32" borderId="115" applyNumberFormat="0" applyAlignment="0" applyProtection="0"/>
    <xf numFmtId="0" fontId="47" fillId="32" borderId="115" applyNumberFormat="0" applyAlignment="0" applyProtection="0"/>
    <xf numFmtId="0" fontId="47" fillId="32" borderId="115" applyNumberFormat="0" applyAlignment="0" applyProtection="0"/>
    <xf numFmtId="0" fontId="47" fillId="32" borderId="115" applyNumberFormat="0" applyAlignment="0" applyProtection="0"/>
    <xf numFmtId="0" fontId="47" fillId="32" borderId="115" applyNumberFormat="0" applyAlignment="0" applyProtection="0"/>
    <xf numFmtId="0" fontId="47" fillId="32" borderId="115" applyNumberFormat="0" applyAlignment="0" applyProtection="0"/>
    <xf numFmtId="0" fontId="47" fillId="32" borderId="115" applyNumberFormat="0" applyAlignment="0" applyProtection="0"/>
    <xf numFmtId="0" fontId="47" fillId="32" borderId="115" applyNumberFormat="0" applyAlignment="0" applyProtection="0"/>
    <xf numFmtId="0" fontId="47" fillId="32" borderId="115" applyNumberFormat="0" applyAlignment="0" applyProtection="0"/>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4" fillId="4" borderId="114"/>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35" fillId="4" borderId="115"/>
    <xf numFmtId="0" fontId="2" fillId="45" borderId="113" applyNumberFormat="0" applyFont="0" applyAlignment="0" applyProtection="0"/>
    <xf numFmtId="0" fontId="2" fillId="45" borderId="113" applyNumberFormat="0" applyFont="0" applyAlignment="0" applyProtection="0"/>
    <xf numFmtId="0" fontId="2" fillId="45" borderId="113" applyNumberFormat="0" applyFont="0" applyAlignment="0" applyProtection="0"/>
    <xf numFmtId="0" fontId="2" fillId="45" borderId="113" applyNumberFormat="0" applyFont="0" applyAlignment="0" applyProtection="0"/>
    <xf numFmtId="0" fontId="2" fillId="45" borderId="113" applyNumberFormat="0" applyFont="0" applyAlignment="0" applyProtection="0"/>
    <xf numFmtId="0" fontId="2" fillId="45" borderId="113" applyNumberFormat="0" applyFont="0" applyAlignment="0" applyProtection="0"/>
    <xf numFmtId="0" fontId="2" fillId="45" borderId="113" applyNumberFormat="0" applyFont="0" applyAlignment="0" applyProtection="0"/>
    <xf numFmtId="0" fontId="2" fillId="45" borderId="113" applyNumberFormat="0" applyFont="0" applyAlignment="0" applyProtection="0"/>
    <xf numFmtId="0" fontId="2" fillId="45" borderId="113" applyNumberFormat="0" applyFont="0" applyAlignment="0" applyProtection="0"/>
    <xf numFmtId="0" fontId="2" fillId="45" borderId="113" applyNumberFormat="0" applyFont="0" applyAlignment="0" applyProtection="0"/>
    <xf numFmtId="0" fontId="2" fillId="45" borderId="113" applyNumberFormat="0" applyFont="0" applyAlignment="0" applyProtection="0"/>
    <xf numFmtId="0" fontId="2" fillId="45" borderId="113" applyNumberFormat="0" applyFont="0" applyAlignment="0" applyProtection="0"/>
    <xf numFmtId="0" fontId="34" fillId="46" borderId="114" applyNumberFormat="0" applyAlignment="0" applyProtection="0"/>
    <xf numFmtId="0" fontId="34" fillId="46" borderId="114" applyNumberFormat="0" applyAlignment="0" applyProtection="0"/>
    <xf numFmtId="0" fontId="34" fillId="46" borderId="114" applyNumberFormat="0" applyAlignment="0" applyProtection="0"/>
    <xf numFmtId="0" fontId="34" fillId="46" borderId="114" applyNumberFormat="0" applyAlignment="0" applyProtection="0"/>
    <xf numFmtId="0" fontId="34" fillId="46" borderId="114" applyNumberFormat="0" applyAlignment="0" applyProtection="0"/>
    <xf numFmtId="0" fontId="34" fillId="46" borderId="114" applyNumberFormat="0" applyAlignment="0" applyProtection="0"/>
    <xf numFmtId="0" fontId="34" fillId="46" borderId="114" applyNumberFormat="0" applyAlignment="0" applyProtection="0"/>
    <xf numFmtId="0" fontId="34" fillId="46" borderId="114" applyNumberFormat="0" applyAlignment="0" applyProtection="0"/>
    <xf numFmtId="0" fontId="34" fillId="46" borderId="114" applyNumberFormat="0" applyAlignment="0" applyProtection="0"/>
    <xf numFmtId="0" fontId="34" fillId="46" borderId="114" applyNumberFormat="0" applyAlignment="0" applyProtection="0"/>
    <xf numFmtId="0" fontId="34" fillId="46" borderId="114" applyNumberFormat="0" applyAlignment="0" applyProtection="0"/>
    <xf numFmtId="0" fontId="34" fillId="46" borderId="114" applyNumberFormat="0" applyAlignment="0" applyProtection="0"/>
    <xf numFmtId="0" fontId="46" fillId="0" borderId="116" applyNumberFormat="0" applyFill="0" applyAlignment="0" applyProtection="0"/>
    <xf numFmtId="0" fontId="46" fillId="0" borderId="116" applyNumberFormat="0" applyFill="0" applyAlignment="0" applyProtection="0"/>
    <xf numFmtId="0" fontId="46" fillId="0" borderId="116" applyNumberFormat="0" applyFill="0" applyAlignment="0" applyProtection="0"/>
    <xf numFmtId="0" fontId="46" fillId="0" borderId="116" applyNumberFormat="0" applyFill="0" applyAlignment="0" applyProtection="0"/>
    <xf numFmtId="0" fontId="46" fillId="0" borderId="116" applyNumberFormat="0" applyFill="0" applyAlignment="0" applyProtection="0"/>
    <xf numFmtId="0" fontId="46" fillId="0" borderId="116" applyNumberFormat="0" applyFill="0" applyAlignment="0" applyProtection="0"/>
    <xf numFmtId="0" fontId="46" fillId="0" borderId="116" applyNumberFormat="0" applyFill="0" applyAlignment="0" applyProtection="0"/>
    <xf numFmtId="0" fontId="46" fillId="0" borderId="116" applyNumberFormat="0" applyFill="0" applyAlignment="0" applyProtection="0"/>
    <xf numFmtId="0" fontId="46" fillId="0" borderId="116" applyNumberFormat="0" applyFill="0" applyAlignment="0" applyProtection="0"/>
    <xf numFmtId="0" fontId="46" fillId="0" borderId="116" applyNumberFormat="0" applyFill="0" applyAlignment="0" applyProtection="0"/>
    <xf numFmtId="0" fontId="46" fillId="0" borderId="116" applyNumberFormat="0" applyFill="0" applyAlignment="0" applyProtection="0"/>
    <xf numFmtId="0" fontId="46" fillId="0" borderId="116" applyNumberFormat="0" applyFill="0" applyAlignment="0" applyProtection="0"/>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6" fillId="0" borderId="116"/>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0" fontId="47" fillId="13" borderId="115"/>
    <xf numFmtId="44" fontId="2" fillId="0" borderId="0"/>
    <xf numFmtId="165" fontId="2" fillId="0" borderId="0"/>
    <xf numFmtId="0" fontId="2" fillId="21" borderId="117"/>
    <xf numFmtId="0" fontId="34" fillId="4" borderId="118"/>
    <xf numFmtId="0" fontId="35" fillId="4" borderId="119"/>
    <xf numFmtId="0" fontId="46" fillId="0" borderId="120"/>
    <xf numFmtId="0" fontId="47" fillId="13" borderId="119"/>
    <xf numFmtId="0" fontId="2" fillId="21" borderId="117"/>
    <xf numFmtId="0" fontId="34" fillId="4" borderId="118"/>
    <xf numFmtId="0" fontId="35" fillId="4" borderId="119"/>
    <xf numFmtId="0" fontId="46" fillId="0" borderId="120"/>
    <xf numFmtId="0" fontId="47" fillId="13" borderId="119"/>
    <xf numFmtId="0" fontId="2" fillId="21" borderId="117"/>
    <xf numFmtId="0" fontId="35" fillId="4" borderId="119"/>
    <xf numFmtId="0" fontId="34" fillId="4" borderId="118"/>
    <xf numFmtId="0" fontId="46" fillId="0" borderId="120"/>
    <xf numFmtId="0" fontId="47" fillId="13" borderId="119"/>
    <xf numFmtId="0" fontId="2" fillId="21" borderId="149"/>
    <xf numFmtId="0" fontId="47" fillId="32" borderId="151" applyNumberFormat="0" applyAlignment="0" applyProtection="0"/>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35" fillId="4" borderId="139"/>
    <xf numFmtId="165" fontId="2" fillId="0" borderId="0"/>
    <xf numFmtId="0" fontId="2" fillId="21" borderId="149"/>
    <xf numFmtId="0" fontId="2" fillId="21" borderId="149"/>
    <xf numFmtId="0" fontId="47" fillId="32" borderId="151" applyNumberFormat="0" applyAlignment="0" applyProtection="0"/>
    <xf numFmtId="0" fontId="2" fillId="21" borderId="141"/>
    <xf numFmtId="0" fontId="47" fillId="32" borderId="151" applyNumberFormat="0" applyAlignment="0" applyProtection="0"/>
    <xf numFmtId="0" fontId="34" fillId="4" borderId="150"/>
    <xf numFmtId="0" fontId="2" fillId="21" borderId="137"/>
    <xf numFmtId="0" fontId="2" fillId="21" borderId="149"/>
    <xf numFmtId="165" fontId="2" fillId="0" borderId="0"/>
    <xf numFmtId="0" fontId="2" fillId="21" borderId="149"/>
    <xf numFmtId="0" fontId="2" fillId="21" borderId="157"/>
    <xf numFmtId="0" fontId="46" fillId="0" borderId="140"/>
    <xf numFmtId="0" fontId="2" fillId="21" borderId="149"/>
    <xf numFmtId="0" fontId="2" fillId="21" borderId="141"/>
    <xf numFmtId="44" fontId="2" fillId="0" borderId="0"/>
    <xf numFmtId="165" fontId="2" fillId="0" borderId="0"/>
    <xf numFmtId="0" fontId="34" fillId="4" borderId="150"/>
    <xf numFmtId="0" fontId="35" fillId="4" borderId="139"/>
    <xf numFmtId="0" fontId="2" fillId="21" borderId="137"/>
    <xf numFmtId="0" fontId="2" fillId="21" borderId="137"/>
    <xf numFmtId="0" fontId="2" fillId="21" borderId="137"/>
    <xf numFmtId="0" fontId="46" fillId="0" borderId="152"/>
    <xf numFmtId="0" fontId="2" fillId="21" borderId="149"/>
    <xf numFmtId="0" fontId="47" fillId="13" borderId="139"/>
    <xf numFmtId="0" fontId="2" fillId="21" borderId="141"/>
    <xf numFmtId="0" fontId="35" fillId="46" borderId="151" applyNumberFormat="0" applyAlignment="0" applyProtection="0"/>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47" fillId="13" borderId="131"/>
    <xf numFmtId="0" fontId="35" fillId="4" borderId="131"/>
    <xf numFmtId="0" fontId="46" fillId="0" borderId="132"/>
    <xf numFmtId="0" fontId="2" fillId="21" borderId="129"/>
    <xf numFmtId="0" fontId="35" fillId="4" borderId="131"/>
    <xf numFmtId="0" fontId="2" fillId="21" borderId="149"/>
    <xf numFmtId="0" fontId="34" fillId="4" borderId="150"/>
    <xf numFmtId="0" fontId="2" fillId="21" borderId="149"/>
    <xf numFmtId="0" fontId="35" fillId="4" borderId="159"/>
    <xf numFmtId="0" fontId="2" fillId="21" borderId="149"/>
    <xf numFmtId="0" fontId="35" fillId="46" borderId="151" applyNumberFormat="0" applyAlignment="0" applyProtection="0"/>
    <xf numFmtId="0" fontId="34" fillId="4" borderId="150"/>
    <xf numFmtId="0" fontId="2" fillId="21" borderId="149"/>
    <xf numFmtId="0" fontId="46" fillId="0" borderId="140"/>
    <xf numFmtId="0" fontId="34" fillId="4" borderId="138"/>
    <xf numFmtId="0" fontId="2" fillId="21" borderId="137"/>
    <xf numFmtId="0" fontId="2" fillId="21" borderId="137"/>
    <xf numFmtId="0" fontId="34" fillId="4" borderId="150"/>
    <xf numFmtId="0" fontId="34" fillId="4" borderId="150"/>
    <xf numFmtId="0" fontId="2" fillId="21" borderId="149"/>
    <xf numFmtId="0" fontId="47" fillId="13" borderId="151"/>
    <xf numFmtId="0" fontId="47" fillId="32" borderId="151" applyNumberFormat="0" applyAlignment="0" applyProtection="0"/>
    <xf numFmtId="165" fontId="2" fillId="0" borderId="0"/>
    <xf numFmtId="0" fontId="2" fillId="21" borderId="149"/>
    <xf numFmtId="0" fontId="2" fillId="21" borderId="157"/>
    <xf numFmtId="0" fontId="2" fillId="21" borderId="157"/>
    <xf numFmtId="0" fontId="2" fillId="21" borderId="149"/>
    <xf numFmtId="0" fontId="34" fillId="4" borderId="150"/>
    <xf numFmtId="0" fontId="2" fillId="21" borderId="137"/>
    <xf numFmtId="0" fontId="2" fillId="21" borderId="137"/>
    <xf numFmtId="0" fontId="2" fillId="21" borderId="137"/>
    <xf numFmtId="0" fontId="2" fillId="21" borderId="157"/>
    <xf numFmtId="0" fontId="2" fillId="21" borderId="149"/>
    <xf numFmtId="0" fontId="2" fillId="21" borderId="149"/>
    <xf numFmtId="0" fontId="2" fillId="21" borderId="149"/>
    <xf numFmtId="0" fontId="2" fillId="21" borderId="157"/>
    <xf numFmtId="0" fontId="34" fillId="4" borderId="150"/>
    <xf numFmtId="0" fontId="2" fillId="21" borderId="129"/>
    <xf numFmtId="0" fontId="2" fillId="21" borderId="129"/>
    <xf numFmtId="0" fontId="2" fillId="21" borderId="129"/>
    <xf numFmtId="0" fontId="2" fillId="21" borderId="129"/>
    <xf numFmtId="0" fontId="2" fillId="21" borderId="129"/>
    <xf numFmtId="0" fontId="2" fillId="21" borderId="129"/>
    <xf numFmtId="0" fontId="34" fillId="4" borderId="130"/>
    <xf numFmtId="0" fontId="47" fillId="13" borderId="131"/>
    <xf numFmtId="0" fontId="34" fillId="4" borderId="130"/>
    <xf numFmtId="0" fontId="46" fillId="0" borderId="132"/>
    <xf numFmtId="0" fontId="34" fillId="4" borderId="130"/>
    <xf numFmtId="0" fontId="2" fillId="21" borderId="149"/>
    <xf numFmtId="0" fontId="34" fillId="4" borderId="150"/>
    <xf numFmtId="0" fontId="35" fillId="46" borderId="151" applyNumberFormat="0" applyAlignment="0" applyProtection="0"/>
    <xf numFmtId="0" fontId="2" fillId="21" borderId="157"/>
    <xf numFmtId="0" fontId="2" fillId="21" borderId="149"/>
    <xf numFmtId="0" fontId="35" fillId="4" borderId="159"/>
    <xf numFmtId="0" fontId="34" fillId="4" borderId="138"/>
    <xf numFmtId="0" fontId="47" fillId="13" borderId="139"/>
    <xf numFmtId="0" fontId="2" fillId="21" borderId="137"/>
    <xf numFmtId="0" fontId="2" fillId="21" borderId="137"/>
    <xf numFmtId="0" fontId="2" fillId="21" borderId="157"/>
    <xf numFmtId="0" fontId="2" fillId="21" borderId="149"/>
    <xf numFmtId="0" fontId="2" fillId="21" borderId="157"/>
    <xf numFmtId="0" fontId="34" fillId="4" borderId="150"/>
    <xf numFmtId="0" fontId="2" fillId="21" borderId="149"/>
    <xf numFmtId="0" fontId="2" fillId="21" borderId="149"/>
    <xf numFmtId="0" fontId="2" fillId="21" borderId="149"/>
    <xf numFmtId="0" fontId="2" fillId="21" borderId="149"/>
    <xf numFmtId="0" fontId="2" fillId="21" borderId="149"/>
    <xf numFmtId="0" fontId="2" fillId="21" borderId="149"/>
    <xf numFmtId="0" fontId="2" fillId="21" borderId="157"/>
    <xf numFmtId="0" fontId="46" fillId="0" borderId="140"/>
    <xf numFmtId="0" fontId="46" fillId="0" borderId="132"/>
    <xf numFmtId="0" fontId="2" fillId="21" borderId="149"/>
    <xf numFmtId="0" fontId="2" fillId="21" borderId="149"/>
    <xf numFmtId="0" fontId="2" fillId="21" borderId="149"/>
    <xf numFmtId="0" fontId="34" fillId="4" borderId="150"/>
    <xf numFmtId="0" fontId="2" fillId="21" borderId="141"/>
    <xf numFmtId="0" fontId="34" fillId="4" borderId="150"/>
    <xf numFmtId="0" fontId="2" fillId="21" borderId="149"/>
    <xf numFmtId="0" fontId="34" fillId="4" borderId="150"/>
    <xf numFmtId="0" fontId="2" fillId="21" borderId="137"/>
    <xf numFmtId="0" fontId="2" fillId="21" borderId="137"/>
    <xf numFmtId="0" fontId="34" fillId="4" borderId="138"/>
    <xf numFmtId="0" fontId="2" fillId="21" borderId="149"/>
    <xf numFmtId="0" fontId="34" fillId="4" borderId="150"/>
    <xf numFmtId="0" fontId="47" fillId="32" borderId="151" applyNumberFormat="0" applyAlignment="0" applyProtection="0"/>
    <xf numFmtId="0" fontId="2" fillId="21" borderId="157"/>
    <xf numFmtId="0" fontId="47" fillId="32" borderId="151" applyNumberFormat="0" applyAlignment="0" applyProtection="0"/>
    <xf numFmtId="0" fontId="2" fillId="21" borderId="129"/>
    <xf numFmtId="0" fontId="47" fillId="13" borderId="131"/>
    <xf numFmtId="0" fontId="35" fillId="4" borderId="131"/>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49"/>
    <xf numFmtId="0" fontId="2" fillId="21" borderId="157"/>
    <xf numFmtId="0" fontId="35" fillId="46" borderId="151" applyNumberFormat="0" applyAlignment="0" applyProtection="0"/>
    <xf numFmtId="0" fontId="2" fillId="21" borderId="149"/>
    <xf numFmtId="0" fontId="34" fillId="4" borderId="150"/>
    <xf numFmtId="0" fontId="34" fillId="4" borderId="150"/>
    <xf numFmtId="0" fontId="2" fillId="21" borderId="141"/>
    <xf numFmtId="0" fontId="35" fillId="4" borderId="151"/>
    <xf numFmtId="0" fontId="35" fillId="4" borderId="139"/>
    <xf numFmtId="0" fontId="2" fillId="21" borderId="137"/>
    <xf numFmtId="0" fontId="2" fillId="21" borderId="157"/>
    <xf numFmtId="0" fontId="35" fillId="46" borderId="151" applyNumberFormat="0" applyAlignment="0" applyProtection="0"/>
    <xf numFmtId="0" fontId="47" fillId="32" borderId="151" applyNumberFormat="0" applyAlignment="0" applyProtection="0"/>
    <xf numFmtId="0" fontId="2" fillId="21" borderId="149"/>
    <xf numFmtId="0" fontId="34" fillId="4" borderId="150"/>
    <xf numFmtId="0" fontId="47" fillId="13" borderId="139"/>
    <xf numFmtId="0" fontId="34" fillId="4" borderId="150"/>
    <xf numFmtId="0" fontId="2" fillId="21" borderId="137"/>
    <xf numFmtId="0" fontId="2" fillId="21" borderId="121"/>
    <xf numFmtId="0" fontId="47" fillId="32" borderId="151" applyNumberFormat="0" applyAlignment="0" applyProtection="0"/>
    <xf numFmtId="0" fontId="34" fillId="4" borderId="122"/>
    <xf numFmtId="0" fontId="35" fillId="4" borderId="123"/>
    <xf numFmtId="0" fontId="46" fillId="0" borderId="124"/>
    <xf numFmtId="0" fontId="47" fillId="13" borderId="123"/>
    <xf numFmtId="0" fontId="2" fillId="21" borderId="121"/>
    <xf numFmtId="0" fontId="34" fillId="4" borderId="122"/>
    <xf numFmtId="0" fontId="35" fillId="4" borderId="123"/>
    <xf numFmtId="0" fontId="46" fillId="0" borderId="124"/>
    <xf numFmtId="0" fontId="47" fillId="13" borderId="123"/>
    <xf numFmtId="0" fontId="2" fillId="21" borderId="121"/>
    <xf numFmtId="0" fontId="35" fillId="4" borderId="123"/>
    <xf numFmtId="0" fontId="34" fillId="4" borderId="122"/>
    <xf numFmtId="0" fontId="46" fillId="0" borderId="124"/>
    <xf numFmtId="0" fontId="47" fillId="13" borderId="123"/>
    <xf numFmtId="0" fontId="47" fillId="32" borderId="151" applyNumberFormat="0" applyAlignment="0" applyProtection="0"/>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2" fillId="21" borderId="121"/>
    <xf numFmtId="0" fontId="35" fillId="46" borderId="123" applyNumberFormat="0" applyAlignment="0" applyProtection="0"/>
    <xf numFmtId="0" fontId="35" fillId="46" borderId="123" applyNumberFormat="0" applyAlignment="0" applyProtection="0"/>
    <xf numFmtId="0" fontId="35" fillId="46" borderId="123" applyNumberFormat="0" applyAlignment="0" applyProtection="0"/>
    <xf numFmtId="0" fontId="35" fillId="46" borderId="123" applyNumberFormat="0" applyAlignment="0" applyProtection="0"/>
    <xf numFmtId="0" fontId="35" fillId="46" borderId="123" applyNumberFormat="0" applyAlignment="0" applyProtection="0"/>
    <xf numFmtId="0" fontId="35" fillId="46" borderId="123" applyNumberFormat="0" applyAlignment="0" applyProtection="0"/>
    <xf numFmtId="0" fontId="35" fillId="46" borderId="123" applyNumberFormat="0" applyAlignment="0" applyProtection="0"/>
    <xf numFmtId="0" fontId="35" fillId="46" borderId="123" applyNumberFormat="0" applyAlignment="0" applyProtection="0"/>
    <xf numFmtId="0" fontId="35" fillId="46" borderId="123" applyNumberFormat="0" applyAlignment="0" applyProtection="0"/>
    <xf numFmtId="0" fontId="35" fillId="46" borderId="123" applyNumberFormat="0" applyAlignment="0" applyProtection="0"/>
    <xf numFmtId="0" fontId="35" fillId="46" borderId="123" applyNumberFormat="0" applyAlignment="0" applyProtection="0"/>
    <xf numFmtId="0" fontId="35" fillId="46" borderId="123" applyNumberFormat="0" applyAlignment="0" applyProtection="0"/>
    <xf numFmtId="0" fontId="46" fillId="0" borderId="152"/>
    <xf numFmtId="0" fontId="2" fillId="21" borderId="149"/>
    <xf numFmtId="0" fontId="2" fillId="21" borderId="149"/>
    <xf numFmtId="0" fontId="35" fillId="46" borderId="151" applyNumberFormat="0" applyAlignment="0" applyProtection="0"/>
    <xf numFmtId="0" fontId="2" fillId="21" borderId="141"/>
    <xf numFmtId="0" fontId="2" fillId="21" borderId="157"/>
    <xf numFmtId="0" fontId="2" fillId="21" borderId="149"/>
    <xf numFmtId="0" fontId="47" fillId="32" borderId="151" applyNumberFormat="0" applyAlignment="0" applyProtection="0"/>
    <xf numFmtId="0" fontId="47" fillId="13" borderId="159"/>
    <xf numFmtId="0" fontId="35" fillId="4" borderId="159"/>
    <xf numFmtId="0" fontId="2" fillId="21" borderId="149"/>
    <xf numFmtId="0" fontId="34" fillId="4" borderId="150"/>
    <xf numFmtId="0" fontId="47" fillId="32" borderId="123" applyNumberFormat="0" applyAlignment="0" applyProtection="0"/>
    <xf numFmtId="0" fontId="47" fillId="32" borderId="123" applyNumberFormat="0" applyAlignment="0" applyProtection="0"/>
    <xf numFmtId="0" fontId="47" fillId="32" borderId="123" applyNumberFormat="0" applyAlignment="0" applyProtection="0"/>
    <xf numFmtId="0" fontId="47" fillId="32" borderId="123" applyNumberFormat="0" applyAlignment="0" applyProtection="0"/>
    <xf numFmtId="0" fontId="47" fillId="32" borderId="123" applyNumberFormat="0" applyAlignment="0" applyProtection="0"/>
    <xf numFmtId="0" fontId="47" fillId="32" borderId="123" applyNumberFormat="0" applyAlignment="0" applyProtection="0"/>
    <xf numFmtId="0" fontId="47" fillId="32" borderId="123" applyNumberFormat="0" applyAlignment="0" applyProtection="0"/>
    <xf numFmtId="0" fontId="47" fillId="32" borderId="123" applyNumberFormat="0" applyAlignment="0" applyProtection="0"/>
    <xf numFmtId="0" fontId="47" fillId="32" borderId="123" applyNumberFormat="0" applyAlignment="0" applyProtection="0"/>
    <xf numFmtId="0" fontId="47" fillId="32" borderId="123" applyNumberFormat="0" applyAlignment="0" applyProtection="0"/>
    <xf numFmtId="0" fontId="47" fillId="32" borderId="123" applyNumberFormat="0" applyAlignment="0" applyProtection="0"/>
    <xf numFmtId="0" fontId="47" fillId="32" borderId="123" applyNumberFormat="0" applyAlignment="0" applyProtection="0"/>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4" fillId="4" borderId="122"/>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35" fillId="4" borderId="123"/>
    <xf numFmtId="0" fontId="2" fillId="21" borderId="149"/>
    <xf numFmtId="0" fontId="2" fillId="45" borderId="121" applyNumberFormat="0" applyFont="0" applyAlignment="0" applyProtection="0"/>
    <xf numFmtId="0" fontId="2" fillId="45" borderId="121" applyNumberFormat="0" applyFont="0" applyAlignment="0" applyProtection="0"/>
    <xf numFmtId="0" fontId="2" fillId="45" borderId="121" applyNumberFormat="0" applyFont="0" applyAlignment="0" applyProtection="0"/>
    <xf numFmtId="0" fontId="2" fillId="45" borderId="121" applyNumberFormat="0" applyFont="0" applyAlignment="0" applyProtection="0"/>
    <xf numFmtId="0" fontId="2" fillId="45" borderId="121" applyNumberFormat="0" applyFont="0" applyAlignment="0" applyProtection="0"/>
    <xf numFmtId="0" fontId="2" fillId="45" borderId="121" applyNumberFormat="0" applyFont="0" applyAlignment="0" applyProtection="0"/>
    <xf numFmtId="0" fontId="2" fillId="45" borderId="121" applyNumberFormat="0" applyFont="0" applyAlignment="0" applyProtection="0"/>
    <xf numFmtId="0" fontId="2" fillId="45" borderId="121" applyNumberFormat="0" applyFont="0" applyAlignment="0" applyProtection="0"/>
    <xf numFmtId="0" fontId="2" fillId="45" borderId="121" applyNumberFormat="0" applyFont="0" applyAlignment="0" applyProtection="0"/>
    <xf numFmtId="0" fontId="2" fillId="45" borderId="121" applyNumberFormat="0" applyFont="0" applyAlignment="0" applyProtection="0"/>
    <xf numFmtId="0" fontId="2" fillId="45" borderId="121" applyNumberFormat="0" applyFont="0" applyAlignment="0" applyProtection="0"/>
    <xf numFmtId="0" fontId="2" fillId="45" borderId="121" applyNumberFormat="0" applyFont="0" applyAlignment="0" applyProtection="0"/>
    <xf numFmtId="44" fontId="2" fillId="0" borderId="0"/>
    <xf numFmtId="0" fontId="2" fillId="21" borderId="149"/>
    <xf numFmtId="0" fontId="34" fillId="46" borderId="122" applyNumberFormat="0" applyAlignment="0" applyProtection="0"/>
    <xf numFmtId="0" fontId="34" fillId="46" borderId="122" applyNumberFormat="0" applyAlignment="0" applyProtection="0"/>
    <xf numFmtId="0" fontId="34" fillId="46" borderId="122" applyNumberFormat="0" applyAlignment="0" applyProtection="0"/>
    <xf numFmtId="0" fontId="34" fillId="46" borderId="122" applyNumberFormat="0" applyAlignment="0" applyProtection="0"/>
    <xf numFmtId="0" fontId="34" fillId="46" borderId="122" applyNumberFormat="0" applyAlignment="0" applyProtection="0"/>
    <xf numFmtId="0" fontId="34" fillId="46" borderId="122" applyNumberFormat="0" applyAlignment="0" applyProtection="0"/>
    <xf numFmtId="0" fontId="34" fillId="46" borderId="122" applyNumberFormat="0" applyAlignment="0" applyProtection="0"/>
    <xf numFmtId="0" fontId="34" fillId="46" borderId="122" applyNumberFormat="0" applyAlignment="0" applyProtection="0"/>
    <xf numFmtId="0" fontId="34" fillId="46" borderId="122" applyNumberFormat="0" applyAlignment="0" applyProtection="0"/>
    <xf numFmtId="0" fontId="34" fillId="46" borderId="122" applyNumberFormat="0" applyAlignment="0" applyProtection="0"/>
    <xf numFmtId="0" fontId="34" fillId="46" borderId="122" applyNumberFormat="0" applyAlignment="0" applyProtection="0"/>
    <xf numFmtId="0" fontId="34" fillId="46" borderId="122" applyNumberFormat="0" applyAlignment="0" applyProtection="0"/>
    <xf numFmtId="0" fontId="46" fillId="0" borderId="124" applyNumberFormat="0" applyFill="0" applyAlignment="0" applyProtection="0"/>
    <xf numFmtId="0" fontId="46" fillId="0" borderId="124" applyNumberFormat="0" applyFill="0" applyAlignment="0" applyProtection="0"/>
    <xf numFmtId="0" fontId="46" fillId="0" borderId="124" applyNumberFormat="0" applyFill="0" applyAlignment="0" applyProtection="0"/>
    <xf numFmtId="0" fontId="46" fillId="0" borderId="124" applyNumberFormat="0" applyFill="0" applyAlignment="0" applyProtection="0"/>
    <xf numFmtId="0" fontId="46" fillId="0" borderId="124" applyNumberFormat="0" applyFill="0" applyAlignment="0" applyProtection="0"/>
    <xf numFmtId="0" fontId="46" fillId="0" borderId="124" applyNumberFormat="0" applyFill="0" applyAlignment="0" applyProtection="0"/>
    <xf numFmtId="0" fontId="46" fillId="0" borderId="124" applyNumberFormat="0" applyFill="0" applyAlignment="0" applyProtection="0"/>
    <xf numFmtId="0" fontId="46" fillId="0" borderId="124" applyNumberFormat="0" applyFill="0" applyAlignment="0" applyProtection="0"/>
    <xf numFmtId="0" fontId="46" fillId="0" borderId="124" applyNumberFormat="0" applyFill="0" applyAlignment="0" applyProtection="0"/>
    <xf numFmtId="0" fontId="46" fillId="0" borderId="124" applyNumberFormat="0" applyFill="0" applyAlignment="0" applyProtection="0"/>
    <xf numFmtId="0" fontId="46" fillId="0" borderId="124" applyNumberFormat="0" applyFill="0" applyAlignment="0" applyProtection="0"/>
    <xf numFmtId="0" fontId="46" fillId="0" borderId="124" applyNumberFormat="0" applyFill="0" applyAlignment="0" applyProtection="0"/>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6" fillId="0" borderId="124"/>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47" fillId="13" borderId="123"/>
    <xf numFmtId="0" fontId="2" fillId="21" borderId="157"/>
    <xf numFmtId="0" fontId="2" fillId="21" borderId="149"/>
    <xf numFmtId="0" fontId="2" fillId="21" borderId="157"/>
    <xf numFmtId="0" fontId="2" fillId="21" borderId="149"/>
    <xf numFmtId="0" fontId="2" fillId="21" borderId="141"/>
    <xf numFmtId="0" fontId="2" fillId="21" borderId="141"/>
    <xf numFmtId="0" fontId="2" fillId="21" borderId="141"/>
    <xf numFmtId="0" fontId="47" fillId="32" borderId="151" applyNumberFormat="0" applyAlignment="0" applyProtection="0"/>
    <xf numFmtId="0" fontId="2" fillId="21" borderId="149"/>
    <xf numFmtId="0" fontId="2" fillId="21" borderId="125"/>
    <xf numFmtId="0" fontId="34" fillId="4" borderId="126"/>
    <xf numFmtId="0" fontId="35" fillId="4" borderId="127"/>
    <xf numFmtId="0" fontId="46" fillId="0" borderId="128"/>
    <xf numFmtId="0" fontId="47" fillId="13" borderId="127"/>
    <xf numFmtId="0" fontId="2" fillId="21" borderId="125"/>
    <xf numFmtId="0" fontId="34" fillId="4" borderId="126"/>
    <xf numFmtId="0" fontId="35" fillId="4" borderId="127"/>
    <xf numFmtId="0" fontId="46" fillId="0" borderId="128"/>
    <xf numFmtId="0" fontId="47" fillId="13" borderId="127"/>
    <xf numFmtId="0" fontId="2" fillId="21" borderId="125"/>
    <xf numFmtId="0" fontId="35" fillId="4" borderId="127"/>
    <xf numFmtId="0" fontId="34" fillId="4" borderId="126"/>
    <xf numFmtId="0" fontId="46" fillId="0" borderId="128"/>
    <xf numFmtId="0" fontId="47" fillId="13" borderId="127"/>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2" fillId="21" borderId="129"/>
    <xf numFmtId="0" fontId="35" fillId="46" borderId="131" applyNumberFormat="0" applyAlignment="0" applyProtection="0"/>
    <xf numFmtId="0" fontId="35" fillId="46" borderId="131" applyNumberFormat="0" applyAlignment="0" applyProtection="0"/>
    <xf numFmtId="0" fontId="35" fillId="46" borderId="131" applyNumberFormat="0" applyAlignment="0" applyProtection="0"/>
    <xf numFmtId="0" fontId="35" fillId="46" borderId="131" applyNumberFormat="0" applyAlignment="0" applyProtection="0"/>
    <xf numFmtId="0" fontId="35" fillId="46" borderId="131" applyNumberFormat="0" applyAlignment="0" applyProtection="0"/>
    <xf numFmtId="0" fontId="35" fillId="46" borderId="131" applyNumberFormat="0" applyAlignment="0" applyProtection="0"/>
    <xf numFmtId="0" fontId="35" fillId="46" borderId="131" applyNumberFormat="0" applyAlignment="0" applyProtection="0"/>
    <xf numFmtId="0" fontId="35" fillId="46" borderId="131" applyNumberFormat="0" applyAlignment="0" applyProtection="0"/>
    <xf numFmtId="0" fontId="35" fillId="46" borderId="131" applyNumberFormat="0" applyAlignment="0" applyProtection="0"/>
    <xf numFmtId="0" fontId="35" fillId="46" borderId="131" applyNumberFormat="0" applyAlignment="0" applyProtection="0"/>
    <xf numFmtId="0" fontId="35" fillId="46" borderId="131" applyNumberFormat="0" applyAlignment="0" applyProtection="0"/>
    <xf numFmtId="0" fontId="35" fillId="46" borderId="131" applyNumberFormat="0" applyAlignment="0" applyProtection="0"/>
    <xf numFmtId="0" fontId="2" fillId="21" borderId="149"/>
    <xf numFmtId="0" fontId="2" fillId="21" borderId="149"/>
    <xf numFmtId="0" fontId="34" fillId="4" borderId="150"/>
    <xf numFmtId="0" fontId="2" fillId="21" borderId="157"/>
    <xf numFmtId="0" fontId="34" fillId="4" borderId="150"/>
    <xf numFmtId="0" fontId="46" fillId="0" borderId="160"/>
    <xf numFmtId="0" fontId="2" fillId="21" borderId="149"/>
    <xf numFmtId="0" fontId="2" fillId="21" borderId="149"/>
    <xf numFmtId="0" fontId="2" fillId="21" borderId="149"/>
    <xf numFmtId="0" fontId="2" fillId="21" borderId="149"/>
    <xf numFmtId="0" fontId="35" fillId="46" borderId="151" applyNumberFormat="0" applyAlignment="0" applyProtection="0"/>
    <xf numFmtId="0" fontId="2" fillId="21" borderId="149"/>
    <xf numFmtId="0" fontId="47" fillId="32" borderId="131" applyNumberFormat="0" applyAlignment="0" applyProtection="0"/>
    <xf numFmtId="0" fontId="47" fillId="32" borderId="131" applyNumberFormat="0" applyAlignment="0" applyProtection="0"/>
    <xf numFmtId="0" fontId="47" fillId="32" borderId="131" applyNumberFormat="0" applyAlignment="0" applyProtection="0"/>
    <xf numFmtId="0" fontId="47" fillId="32" borderId="131" applyNumberFormat="0" applyAlignment="0" applyProtection="0"/>
    <xf numFmtId="0" fontId="47" fillId="32" borderId="131" applyNumberFormat="0" applyAlignment="0" applyProtection="0"/>
    <xf numFmtId="0" fontId="47" fillId="32" borderId="131" applyNumberFormat="0" applyAlignment="0" applyProtection="0"/>
    <xf numFmtId="0" fontId="47" fillId="32" borderId="131" applyNumberFormat="0" applyAlignment="0" applyProtection="0"/>
    <xf numFmtId="0" fontId="47" fillId="32" borderId="131" applyNumberFormat="0" applyAlignment="0" applyProtection="0"/>
    <xf numFmtId="0" fontId="47" fillId="32" borderId="131" applyNumberFormat="0" applyAlignment="0" applyProtection="0"/>
    <xf numFmtId="0" fontId="47" fillId="32" borderId="131" applyNumberFormat="0" applyAlignment="0" applyProtection="0"/>
    <xf numFmtId="0" fontId="47" fillId="32" borderId="131" applyNumberFormat="0" applyAlignment="0" applyProtection="0"/>
    <xf numFmtId="0" fontId="47" fillId="32" borderId="131" applyNumberFormat="0" applyAlignment="0" applyProtection="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4" fillId="4" borderId="130"/>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5" fillId="4" borderId="131"/>
    <xf numFmtId="0" fontId="34" fillId="4" borderId="150"/>
    <xf numFmtId="0" fontId="2" fillId="45" borderId="129" applyNumberFormat="0" applyFont="0" applyAlignment="0" applyProtection="0"/>
    <xf numFmtId="0" fontId="2" fillId="45" borderId="129" applyNumberFormat="0" applyFont="0" applyAlignment="0" applyProtection="0"/>
    <xf numFmtId="0" fontId="2" fillId="45" borderId="129" applyNumberFormat="0" applyFont="0" applyAlignment="0" applyProtection="0"/>
    <xf numFmtId="0" fontId="2" fillId="45" borderId="129" applyNumberFormat="0" applyFont="0" applyAlignment="0" applyProtection="0"/>
    <xf numFmtId="0" fontId="2" fillId="45" borderId="129" applyNumberFormat="0" applyFont="0" applyAlignment="0" applyProtection="0"/>
    <xf numFmtId="0" fontId="2" fillId="45" borderId="129" applyNumberFormat="0" applyFont="0" applyAlignment="0" applyProtection="0"/>
    <xf numFmtId="0" fontId="2" fillId="45" borderId="129" applyNumberFormat="0" applyFont="0" applyAlignment="0" applyProtection="0"/>
    <xf numFmtId="0" fontId="2" fillId="45" borderId="129" applyNumberFormat="0" applyFont="0" applyAlignment="0" applyProtection="0"/>
    <xf numFmtId="0" fontId="2" fillId="45" borderId="129" applyNumberFormat="0" applyFont="0" applyAlignment="0" applyProtection="0"/>
    <xf numFmtId="0" fontId="2" fillId="45" borderId="129" applyNumberFormat="0" applyFont="0" applyAlignment="0" applyProtection="0"/>
    <xf numFmtId="0" fontId="2" fillId="45" borderId="129" applyNumberFormat="0" applyFont="0" applyAlignment="0" applyProtection="0"/>
    <xf numFmtId="0" fontId="2" fillId="45" borderId="129" applyNumberFormat="0" applyFont="0" applyAlignment="0" applyProtection="0"/>
    <xf numFmtId="44" fontId="2" fillId="0" borderId="0"/>
    <xf numFmtId="0" fontId="34" fillId="46" borderId="130" applyNumberFormat="0" applyAlignment="0" applyProtection="0"/>
    <xf numFmtId="0" fontId="34" fillId="46" borderId="130" applyNumberFormat="0" applyAlignment="0" applyProtection="0"/>
    <xf numFmtId="0" fontId="34" fillId="46" borderId="130" applyNumberFormat="0" applyAlignment="0" applyProtection="0"/>
    <xf numFmtId="0" fontId="34" fillId="46" borderId="130" applyNumberFormat="0" applyAlignment="0" applyProtection="0"/>
    <xf numFmtId="0" fontId="34" fillId="46" borderId="130" applyNumberFormat="0" applyAlignment="0" applyProtection="0"/>
    <xf numFmtId="0" fontId="34" fillId="46" borderId="130" applyNumberFormat="0" applyAlignment="0" applyProtection="0"/>
    <xf numFmtId="0" fontId="34" fillId="46" borderId="130" applyNumberFormat="0" applyAlignment="0" applyProtection="0"/>
    <xf numFmtId="0" fontId="34" fillId="46" borderId="130" applyNumberFormat="0" applyAlignment="0" applyProtection="0"/>
    <xf numFmtId="0" fontId="34" fillId="46" borderId="130" applyNumberFormat="0" applyAlignment="0" applyProtection="0"/>
    <xf numFmtId="0" fontId="34" fillId="46" borderId="130" applyNumberFormat="0" applyAlignment="0" applyProtection="0"/>
    <xf numFmtId="0" fontId="34" fillId="46" borderId="130" applyNumberFormat="0" applyAlignment="0" applyProtection="0"/>
    <xf numFmtId="0" fontId="34" fillId="46" borderId="130" applyNumberFormat="0" applyAlignment="0" applyProtection="0"/>
    <xf numFmtId="0" fontId="34" fillId="4" borderId="150"/>
    <xf numFmtId="0" fontId="34" fillId="4" borderId="150"/>
    <xf numFmtId="0" fontId="46" fillId="0" borderId="132" applyNumberFormat="0" applyFill="0" applyAlignment="0" applyProtection="0"/>
    <xf numFmtId="0" fontId="46" fillId="0" borderId="132" applyNumberFormat="0" applyFill="0" applyAlignment="0" applyProtection="0"/>
    <xf numFmtId="0" fontId="46" fillId="0" borderId="132" applyNumberFormat="0" applyFill="0" applyAlignment="0" applyProtection="0"/>
    <xf numFmtId="0" fontId="46" fillId="0" borderId="132" applyNumberFormat="0" applyFill="0" applyAlignment="0" applyProtection="0"/>
    <xf numFmtId="0" fontId="46" fillId="0" borderId="132" applyNumberFormat="0" applyFill="0" applyAlignment="0" applyProtection="0"/>
    <xf numFmtId="0" fontId="46" fillId="0" borderId="132" applyNumberFormat="0" applyFill="0" applyAlignment="0" applyProtection="0"/>
    <xf numFmtId="0" fontId="46" fillId="0" borderId="132" applyNumberFormat="0" applyFill="0" applyAlignment="0" applyProtection="0"/>
    <xf numFmtId="0" fontId="46" fillId="0" borderId="132" applyNumberFormat="0" applyFill="0" applyAlignment="0" applyProtection="0"/>
    <xf numFmtId="0" fontId="46" fillId="0" borderId="132" applyNumberFormat="0" applyFill="0" applyAlignment="0" applyProtection="0"/>
    <xf numFmtId="0" fontId="46" fillId="0" borderId="132" applyNumberFormat="0" applyFill="0" applyAlignment="0" applyProtection="0"/>
    <xf numFmtId="0" fontId="46" fillId="0" borderId="132" applyNumberFormat="0" applyFill="0" applyAlignment="0" applyProtection="0"/>
    <xf numFmtId="0" fontId="46" fillId="0" borderId="132" applyNumberFormat="0" applyFill="0" applyAlignment="0" applyProtection="0"/>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6" fillId="0" borderId="132"/>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47" fillId="13" borderId="131"/>
    <xf numFmtId="0" fontId="35" fillId="46" borderId="151" applyNumberFormat="0" applyAlignment="0" applyProtection="0"/>
    <xf numFmtId="0" fontId="2" fillId="21" borderId="149"/>
    <xf numFmtId="44" fontId="2" fillId="0" borderId="0"/>
    <xf numFmtId="0" fontId="2" fillId="21" borderId="133"/>
    <xf numFmtId="0" fontId="34" fillId="4" borderId="134"/>
    <xf numFmtId="0" fontId="35" fillId="4" borderId="135"/>
    <xf numFmtId="0" fontId="46" fillId="0" borderId="136"/>
    <xf numFmtId="0" fontId="47" fillId="13" borderId="135"/>
    <xf numFmtId="0" fontId="2" fillId="21" borderId="133"/>
    <xf numFmtId="0" fontId="34" fillId="4" borderId="134"/>
    <xf numFmtId="0" fontId="35" fillId="4" borderId="135"/>
    <xf numFmtId="0" fontId="46" fillId="0" borderId="136"/>
    <xf numFmtId="0" fontId="47" fillId="13" borderId="135"/>
    <xf numFmtId="0" fontId="2" fillId="21" borderId="133"/>
    <xf numFmtId="0" fontId="35" fillId="4" borderId="135"/>
    <xf numFmtId="0" fontId="34" fillId="4" borderId="134"/>
    <xf numFmtId="0" fontId="46" fillId="0" borderId="136"/>
    <xf numFmtId="0" fontId="47" fillId="13" borderId="135"/>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2" fillId="21" borderId="137"/>
    <xf numFmtId="0" fontId="35" fillId="46" borderId="139" applyNumberFormat="0" applyAlignment="0" applyProtection="0"/>
    <xf numFmtId="0" fontId="35" fillId="46" borderId="139" applyNumberFormat="0" applyAlignment="0" applyProtection="0"/>
    <xf numFmtId="0" fontId="35" fillId="46" borderId="139" applyNumberFormat="0" applyAlignment="0" applyProtection="0"/>
    <xf numFmtId="0" fontId="35" fillId="46" borderId="139" applyNumberFormat="0" applyAlignment="0" applyProtection="0"/>
    <xf numFmtId="0" fontId="35" fillId="46" borderId="139" applyNumberFormat="0" applyAlignment="0" applyProtection="0"/>
    <xf numFmtId="0" fontId="35" fillId="46" borderId="139" applyNumberFormat="0" applyAlignment="0" applyProtection="0"/>
    <xf numFmtId="0" fontId="35" fillId="46" borderId="139" applyNumberFormat="0" applyAlignment="0" applyProtection="0"/>
    <xf numFmtId="0" fontId="35" fillId="46" borderId="139" applyNumberFormat="0" applyAlignment="0" applyProtection="0"/>
    <xf numFmtId="0" fontId="35" fillId="46" borderId="139" applyNumberFormat="0" applyAlignment="0" applyProtection="0"/>
    <xf numFmtId="0" fontId="35" fillId="46" borderId="139" applyNumberFormat="0" applyAlignment="0" applyProtection="0"/>
    <xf numFmtId="0" fontId="35" fillId="46" borderId="139" applyNumberFormat="0" applyAlignment="0" applyProtection="0"/>
    <xf numFmtId="0" fontId="35" fillId="46" borderId="139" applyNumberFormat="0" applyAlignment="0" applyProtection="0"/>
    <xf numFmtId="165" fontId="2" fillId="0" borderId="0"/>
    <xf numFmtId="0" fontId="2" fillId="21" borderId="157"/>
    <xf numFmtId="0" fontId="47" fillId="32" borderId="151" applyNumberFormat="0" applyAlignment="0" applyProtection="0"/>
    <xf numFmtId="0" fontId="47" fillId="32" borderId="139" applyNumberFormat="0" applyAlignment="0" applyProtection="0"/>
    <xf numFmtId="0" fontId="47" fillId="32" borderId="139" applyNumberFormat="0" applyAlignment="0" applyProtection="0"/>
    <xf numFmtId="0" fontId="47" fillId="32" borderId="139" applyNumberFormat="0" applyAlignment="0" applyProtection="0"/>
    <xf numFmtId="0" fontId="47" fillId="32" borderId="139" applyNumberFormat="0" applyAlignment="0" applyProtection="0"/>
    <xf numFmtId="0" fontId="47" fillId="32" borderId="139" applyNumberFormat="0" applyAlignment="0" applyProtection="0"/>
    <xf numFmtId="0" fontId="47" fillId="32" borderId="139" applyNumberFormat="0" applyAlignment="0" applyProtection="0"/>
    <xf numFmtId="0" fontId="47" fillId="32" borderId="139" applyNumberFormat="0" applyAlignment="0" applyProtection="0"/>
    <xf numFmtId="0" fontId="47" fillId="32" borderId="139" applyNumberFormat="0" applyAlignment="0" applyProtection="0"/>
    <xf numFmtId="0" fontId="47" fillId="32" borderId="139" applyNumberFormat="0" applyAlignment="0" applyProtection="0"/>
    <xf numFmtId="0" fontId="47" fillId="32" borderId="139" applyNumberFormat="0" applyAlignment="0" applyProtection="0"/>
    <xf numFmtId="0" fontId="47" fillId="32" borderId="139" applyNumberFormat="0" applyAlignment="0" applyProtection="0"/>
    <xf numFmtId="0" fontId="47" fillId="32" borderId="139" applyNumberFormat="0" applyAlignment="0" applyProtection="0"/>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4" fillId="4" borderId="138"/>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0" fontId="35" fillId="4" borderId="139"/>
    <xf numFmtId="165" fontId="2" fillId="0" borderId="0"/>
    <xf numFmtId="0" fontId="2" fillId="45" borderId="137" applyNumberFormat="0" applyFont="0" applyAlignment="0" applyProtection="0"/>
    <xf numFmtId="0" fontId="2" fillId="45" borderId="137" applyNumberFormat="0" applyFont="0" applyAlignment="0" applyProtection="0"/>
    <xf numFmtId="0" fontId="2" fillId="45" borderId="137" applyNumberFormat="0" applyFont="0" applyAlignment="0" applyProtection="0"/>
    <xf numFmtId="0" fontId="2" fillId="45" borderId="137" applyNumberFormat="0" applyFont="0" applyAlignment="0" applyProtection="0"/>
    <xf numFmtId="0" fontId="2" fillId="45" borderId="137" applyNumberFormat="0" applyFont="0" applyAlignment="0" applyProtection="0"/>
    <xf numFmtId="0" fontId="2" fillId="45" borderId="137" applyNumberFormat="0" applyFont="0" applyAlignment="0" applyProtection="0"/>
    <xf numFmtId="0" fontId="2" fillId="45" borderId="137" applyNumberFormat="0" applyFont="0" applyAlignment="0" applyProtection="0"/>
    <xf numFmtId="0" fontId="2" fillId="45" borderId="137" applyNumberFormat="0" applyFont="0" applyAlignment="0" applyProtection="0"/>
    <xf numFmtId="0" fontId="2" fillId="45" borderId="137" applyNumberFormat="0" applyFont="0" applyAlignment="0" applyProtection="0"/>
    <xf numFmtId="0" fontId="2" fillId="45" borderId="137" applyNumberFormat="0" applyFont="0" applyAlignment="0" applyProtection="0"/>
    <xf numFmtId="0" fontId="2" fillId="45" borderId="137" applyNumberFormat="0" applyFont="0" applyAlignment="0" applyProtection="0"/>
    <xf numFmtId="0" fontId="2" fillId="45" borderId="137" applyNumberFormat="0" applyFont="0" applyAlignment="0" applyProtection="0"/>
    <xf numFmtId="0" fontId="2" fillId="21" borderId="157"/>
    <xf numFmtId="0" fontId="34" fillId="46" borderId="138" applyNumberFormat="0" applyAlignment="0" applyProtection="0"/>
    <xf numFmtId="0" fontId="34" fillId="46" borderId="138" applyNumberFormat="0" applyAlignment="0" applyProtection="0"/>
    <xf numFmtId="0" fontId="34" fillId="46" borderId="138" applyNumberFormat="0" applyAlignment="0" applyProtection="0"/>
    <xf numFmtId="0" fontId="34" fillId="46" borderId="138" applyNumberFormat="0" applyAlignment="0" applyProtection="0"/>
    <xf numFmtId="0" fontId="34" fillId="46" borderId="138" applyNumberFormat="0" applyAlignment="0" applyProtection="0"/>
    <xf numFmtId="0" fontId="34" fillId="46" borderId="138" applyNumberFormat="0" applyAlignment="0" applyProtection="0"/>
    <xf numFmtId="0" fontId="34" fillId="46" borderId="138" applyNumberFormat="0" applyAlignment="0" applyProtection="0"/>
    <xf numFmtId="0" fontId="34" fillId="46" borderId="138" applyNumberFormat="0" applyAlignment="0" applyProtection="0"/>
    <xf numFmtId="0" fontId="34" fillId="46" borderId="138" applyNumberFormat="0" applyAlignment="0" applyProtection="0"/>
    <xf numFmtId="0" fontId="34" fillId="46" borderId="138" applyNumberFormat="0" applyAlignment="0" applyProtection="0"/>
    <xf numFmtId="0" fontId="34" fillId="46" borderId="138" applyNumberFormat="0" applyAlignment="0" applyProtection="0"/>
    <xf numFmtId="0" fontId="34" fillId="46" borderId="138" applyNumberFormat="0" applyAlignment="0" applyProtection="0"/>
    <xf numFmtId="0" fontId="2" fillId="21" borderId="149"/>
    <xf numFmtId="0" fontId="2" fillId="21" borderId="149"/>
    <xf numFmtId="0" fontId="46" fillId="0" borderId="140" applyNumberFormat="0" applyFill="0" applyAlignment="0" applyProtection="0"/>
    <xf numFmtId="0" fontId="46" fillId="0" borderId="140" applyNumberFormat="0" applyFill="0" applyAlignment="0" applyProtection="0"/>
    <xf numFmtId="0" fontId="46" fillId="0" borderId="140" applyNumberFormat="0" applyFill="0" applyAlignment="0" applyProtection="0"/>
    <xf numFmtId="0" fontId="46" fillId="0" borderId="140" applyNumberFormat="0" applyFill="0" applyAlignment="0" applyProtection="0"/>
    <xf numFmtId="0" fontId="46" fillId="0" borderId="140" applyNumberFormat="0" applyFill="0" applyAlignment="0" applyProtection="0"/>
    <xf numFmtId="0" fontId="46" fillId="0" borderId="140" applyNumberFormat="0" applyFill="0" applyAlignment="0" applyProtection="0"/>
    <xf numFmtId="0" fontId="46" fillId="0" borderId="140" applyNumberFormat="0" applyFill="0" applyAlignment="0" applyProtection="0"/>
    <xf numFmtId="0" fontId="46" fillId="0" borderId="140" applyNumberFormat="0" applyFill="0" applyAlignment="0" applyProtection="0"/>
    <xf numFmtId="0" fontId="46" fillId="0" borderId="140" applyNumberFormat="0" applyFill="0" applyAlignment="0" applyProtection="0"/>
    <xf numFmtId="0" fontId="46" fillId="0" borderId="140" applyNumberFormat="0" applyFill="0" applyAlignment="0" applyProtection="0"/>
    <xf numFmtId="0" fontId="46" fillId="0" borderId="140" applyNumberFormat="0" applyFill="0" applyAlignment="0" applyProtection="0"/>
    <xf numFmtId="0" fontId="46" fillId="0" borderId="140" applyNumberFormat="0" applyFill="0" applyAlignment="0" applyProtection="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6" fillId="0" borderId="140"/>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47" fillId="13" borderId="139"/>
    <xf numFmtId="0" fontId="35" fillId="46" borderId="151" applyNumberFormat="0" applyAlignment="0" applyProtection="0"/>
    <xf numFmtId="0" fontId="2" fillId="21" borderId="157"/>
    <xf numFmtId="0" fontId="2" fillId="21" borderId="141"/>
    <xf numFmtId="0" fontId="34" fillId="4" borderId="142"/>
    <xf numFmtId="0" fontId="35" fillId="4" borderId="143"/>
    <xf numFmtId="0" fontId="46" fillId="0" borderId="144"/>
    <xf numFmtId="0" fontId="47" fillId="13" borderId="143"/>
    <xf numFmtId="0" fontId="2" fillId="21" borderId="141"/>
    <xf numFmtId="0" fontId="34" fillId="4" borderId="142"/>
    <xf numFmtId="0" fontId="35" fillId="4" borderId="143"/>
    <xf numFmtId="0" fontId="46" fillId="0" borderId="144"/>
    <xf numFmtId="0" fontId="47" fillId="13" borderId="143"/>
    <xf numFmtId="0" fontId="2" fillId="21" borderId="141"/>
    <xf numFmtId="0" fontId="35" fillId="4" borderId="143"/>
    <xf numFmtId="0" fontId="34" fillId="4" borderId="142"/>
    <xf numFmtId="0" fontId="46" fillId="0" borderId="144"/>
    <xf numFmtId="0" fontId="47" fillId="13" borderId="143"/>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2" fillId="21" borderId="141"/>
    <xf numFmtId="0" fontId="35" fillId="46" borderId="151" applyNumberFormat="0" applyAlignment="0" applyProtection="0"/>
    <xf numFmtId="0" fontId="35" fillId="46" borderId="151" applyNumberFormat="0" applyAlignment="0" applyProtection="0"/>
    <xf numFmtId="0" fontId="35" fillId="46" borderId="151" applyNumberFormat="0" applyAlignment="0" applyProtection="0"/>
    <xf numFmtId="0" fontId="2" fillId="21" borderId="149"/>
    <xf numFmtId="0" fontId="2" fillId="21" borderId="149"/>
    <xf numFmtId="0" fontId="2" fillId="21" borderId="149"/>
    <xf numFmtId="0" fontId="2" fillId="21" borderId="149"/>
    <xf numFmtId="0" fontId="2" fillId="21" borderId="149"/>
    <xf numFmtId="0" fontId="2" fillId="21" borderId="149"/>
    <xf numFmtId="0" fontId="2" fillId="21" borderId="149"/>
    <xf numFmtId="0" fontId="2" fillId="21" borderId="149"/>
    <xf numFmtId="0" fontId="2" fillId="21" borderId="149"/>
    <xf numFmtId="0" fontId="2" fillId="21" borderId="149"/>
    <xf numFmtId="0" fontId="2" fillId="21" borderId="149"/>
    <xf numFmtId="0" fontId="2" fillId="21" borderId="149"/>
    <xf numFmtId="0" fontId="2" fillId="21" borderId="149"/>
    <xf numFmtId="0" fontId="2" fillId="21" borderId="149"/>
    <xf numFmtId="0" fontId="2" fillId="21" borderId="149"/>
    <xf numFmtId="0" fontId="2" fillId="21" borderId="149"/>
    <xf numFmtId="0" fontId="2" fillId="21" borderId="149"/>
    <xf numFmtId="0" fontId="47" fillId="13" borderId="151"/>
    <xf numFmtId="0" fontId="35" fillId="4" borderId="151"/>
    <xf numFmtId="0" fontId="2" fillId="21" borderId="149"/>
    <xf numFmtId="0" fontId="47" fillId="13" borderId="151"/>
    <xf numFmtId="0" fontId="46" fillId="0" borderId="152"/>
    <xf numFmtId="0" fontId="35" fillId="4" borderId="151"/>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34" fillId="4" borderId="134"/>
    <xf numFmtId="0" fontId="47" fillId="13" borderId="159"/>
    <xf numFmtId="0" fontId="2" fillId="21" borderId="157"/>
    <xf numFmtId="0" fontId="46" fillId="0" borderId="160"/>
    <xf numFmtId="0" fontId="34" fillId="4" borderId="158"/>
    <xf numFmtId="0" fontId="46" fillId="0" borderId="160"/>
    <xf numFmtId="0" fontId="34" fillId="4" borderId="158"/>
    <xf numFmtId="0" fontId="47" fillId="13" borderId="159"/>
    <xf numFmtId="0" fontId="34" fillId="4" borderId="158"/>
    <xf numFmtId="0" fontId="2" fillId="21" borderId="157"/>
    <xf numFmtId="0" fontId="2" fillId="21" borderId="157"/>
    <xf numFmtId="0" fontId="2" fillId="45" borderId="141" applyNumberFormat="0" applyFont="0" applyAlignment="0" applyProtection="0"/>
    <xf numFmtId="0" fontId="2" fillId="45" borderId="141" applyNumberFormat="0" applyFont="0" applyAlignment="0" applyProtection="0"/>
    <xf numFmtId="0" fontId="2" fillId="45" borderId="141" applyNumberFormat="0" applyFont="0" applyAlignment="0" applyProtection="0"/>
    <xf numFmtId="0" fontId="2" fillId="45" borderId="141" applyNumberFormat="0" applyFont="0" applyAlignment="0" applyProtection="0"/>
    <xf numFmtId="0" fontId="2" fillId="45" borderId="141" applyNumberFormat="0" applyFont="0" applyAlignment="0" applyProtection="0"/>
    <xf numFmtId="0" fontId="2" fillId="45" borderId="141" applyNumberFormat="0" applyFont="0" applyAlignment="0" applyProtection="0"/>
    <xf numFmtId="0" fontId="2" fillId="45" borderId="141" applyNumberFormat="0" applyFont="0" applyAlignment="0" applyProtection="0"/>
    <xf numFmtId="0" fontId="2" fillId="45" borderId="141" applyNumberFormat="0" applyFont="0" applyAlignment="0" applyProtection="0"/>
    <xf numFmtId="0" fontId="2" fillId="45" borderId="141" applyNumberFormat="0" applyFont="0" applyAlignment="0" applyProtection="0"/>
    <xf numFmtId="0" fontId="2" fillId="45" borderId="141" applyNumberFormat="0" applyFont="0" applyAlignment="0" applyProtection="0"/>
    <xf numFmtId="0" fontId="2" fillId="45" borderId="141" applyNumberFormat="0" applyFont="0" applyAlignment="0" applyProtection="0"/>
    <xf numFmtId="0" fontId="2" fillId="45" borderId="141" applyNumberFormat="0" applyFont="0" applyAlignment="0" applyProtection="0"/>
    <xf numFmtId="0" fontId="34" fillId="46" borderId="134" applyNumberFormat="0" applyAlignment="0" applyProtection="0"/>
    <xf numFmtId="0" fontId="34" fillId="46" borderId="134" applyNumberFormat="0" applyAlignment="0" applyProtection="0"/>
    <xf numFmtId="0" fontId="34" fillId="46" borderId="134" applyNumberFormat="0" applyAlignment="0" applyProtection="0"/>
    <xf numFmtId="0" fontId="34" fillId="46" borderId="134" applyNumberFormat="0" applyAlignment="0" applyProtection="0"/>
    <xf numFmtId="0" fontId="34" fillId="46" borderId="134" applyNumberFormat="0" applyAlignment="0" applyProtection="0"/>
    <xf numFmtId="0" fontId="34" fillId="46" borderId="134" applyNumberFormat="0" applyAlignment="0" applyProtection="0"/>
    <xf numFmtId="0" fontId="34" fillId="46" borderId="134" applyNumberFormat="0" applyAlignment="0" applyProtection="0"/>
    <xf numFmtId="0" fontId="34" fillId="46" borderId="134" applyNumberFormat="0" applyAlignment="0" applyProtection="0"/>
    <xf numFmtId="0" fontId="34" fillId="46" borderId="134" applyNumberFormat="0" applyAlignment="0" applyProtection="0"/>
    <xf numFmtId="0" fontId="34" fillId="46" borderId="134" applyNumberFormat="0" applyAlignment="0" applyProtection="0"/>
    <xf numFmtId="0" fontId="34" fillId="46" borderId="134" applyNumberFormat="0" applyAlignment="0" applyProtection="0"/>
    <xf numFmtId="0" fontId="34" fillId="46" borderId="134" applyNumberFormat="0" applyAlignment="0" applyProtection="0"/>
    <xf numFmtId="44" fontId="2" fillId="0" borderId="0"/>
    <xf numFmtId="0" fontId="46" fillId="0" borderId="136" applyNumberFormat="0" applyFill="0" applyAlignment="0" applyProtection="0"/>
    <xf numFmtId="0" fontId="46" fillId="0" borderId="136" applyNumberFormat="0" applyFill="0" applyAlignment="0" applyProtection="0"/>
    <xf numFmtId="0" fontId="46" fillId="0" borderId="136" applyNumberFormat="0" applyFill="0" applyAlignment="0" applyProtection="0"/>
    <xf numFmtId="0" fontId="46" fillId="0" borderId="136" applyNumberFormat="0" applyFill="0" applyAlignment="0" applyProtection="0"/>
    <xf numFmtId="0" fontId="46" fillId="0" borderId="136" applyNumberFormat="0" applyFill="0" applyAlignment="0" applyProtection="0"/>
    <xf numFmtId="0" fontId="46" fillId="0" borderId="136" applyNumberFormat="0" applyFill="0" applyAlignment="0" applyProtection="0"/>
    <xf numFmtId="0" fontId="46" fillId="0" borderId="136" applyNumberFormat="0" applyFill="0" applyAlignment="0" applyProtection="0"/>
    <xf numFmtId="0" fontId="46" fillId="0" borderId="136" applyNumberFormat="0" applyFill="0" applyAlignment="0" applyProtection="0"/>
    <xf numFmtId="0" fontId="46" fillId="0" borderId="136" applyNumberFormat="0" applyFill="0" applyAlignment="0" applyProtection="0"/>
    <xf numFmtId="0" fontId="46" fillId="0" borderId="136" applyNumberFormat="0" applyFill="0" applyAlignment="0" applyProtection="0"/>
    <xf numFmtId="0" fontId="46" fillId="0" borderId="136" applyNumberFormat="0" applyFill="0" applyAlignment="0" applyProtection="0"/>
    <xf numFmtId="0" fontId="46" fillId="0" borderId="136" applyNumberFormat="0" applyFill="0" applyAlignment="0" applyProtection="0"/>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46" fillId="0" borderId="136"/>
    <xf numFmtId="0" fontId="34" fillId="4" borderId="150"/>
    <xf numFmtId="0" fontId="2" fillId="21" borderId="149"/>
    <xf numFmtId="0" fontId="2" fillId="21" borderId="145"/>
    <xf numFmtId="0" fontId="34" fillId="4" borderId="146"/>
    <xf numFmtId="0" fontId="35" fillId="4" borderId="147"/>
    <xf numFmtId="0" fontId="46" fillId="0" borderId="148"/>
    <xf numFmtId="0" fontId="47" fillId="13" borderId="147"/>
    <xf numFmtId="0" fontId="2" fillId="21" borderId="145"/>
    <xf numFmtId="0" fontId="34" fillId="4" borderId="146"/>
    <xf numFmtId="0" fontId="35" fillId="4" borderId="147"/>
    <xf numFmtId="0" fontId="46" fillId="0" borderId="148"/>
    <xf numFmtId="0" fontId="47" fillId="13" borderId="147"/>
    <xf numFmtId="0" fontId="2" fillId="21" borderId="145"/>
    <xf numFmtId="0" fontId="35" fillId="4" borderId="147"/>
    <xf numFmtId="0" fontId="34" fillId="4" borderId="146"/>
    <xf numFmtId="0" fontId="46" fillId="0" borderId="148"/>
    <xf numFmtId="0" fontId="47" fillId="13" borderId="147"/>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4" fillId="4" borderId="150"/>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35" fillId="4" borderId="151"/>
    <xf numFmtId="0" fontId="2" fillId="45" borderId="149" applyNumberFormat="0" applyFont="0" applyAlignment="0" applyProtection="0"/>
    <xf numFmtId="0" fontId="2" fillId="45" borderId="149" applyNumberFormat="0" applyFont="0" applyAlignment="0" applyProtection="0"/>
    <xf numFmtId="0" fontId="2" fillId="45" borderId="149" applyNumberFormat="0" applyFont="0" applyAlignment="0" applyProtection="0"/>
    <xf numFmtId="0" fontId="2" fillId="45" borderId="149" applyNumberFormat="0" applyFont="0" applyAlignment="0" applyProtection="0"/>
    <xf numFmtId="0" fontId="2" fillId="45" borderId="149" applyNumberFormat="0" applyFont="0" applyAlignment="0" applyProtection="0"/>
    <xf numFmtId="0" fontId="2" fillId="45" borderId="149" applyNumberFormat="0" applyFont="0" applyAlignment="0" applyProtection="0"/>
    <xf numFmtId="0" fontId="2" fillId="45" borderId="149" applyNumberFormat="0" applyFont="0" applyAlignment="0" applyProtection="0"/>
    <xf numFmtId="0" fontId="2" fillId="45" borderId="149" applyNumberFormat="0" applyFont="0" applyAlignment="0" applyProtection="0"/>
    <xf numFmtId="0" fontId="2" fillId="45" borderId="149" applyNumberFormat="0" applyFont="0" applyAlignment="0" applyProtection="0"/>
    <xf numFmtId="0" fontId="2" fillId="45" borderId="149" applyNumberFormat="0" applyFont="0" applyAlignment="0" applyProtection="0"/>
    <xf numFmtId="0" fontId="2" fillId="45" borderId="149" applyNumberFormat="0" applyFont="0" applyAlignment="0" applyProtection="0"/>
    <xf numFmtId="0" fontId="2" fillId="45" borderId="149" applyNumberFormat="0" applyFont="0" applyAlignment="0" applyProtection="0"/>
    <xf numFmtId="44" fontId="2" fillId="0" borderId="0"/>
    <xf numFmtId="0" fontId="34" fillId="46" borderId="150" applyNumberFormat="0" applyAlignment="0" applyProtection="0"/>
    <xf numFmtId="0" fontId="34" fillId="46" borderId="150" applyNumberFormat="0" applyAlignment="0" applyProtection="0"/>
    <xf numFmtId="0" fontId="34" fillId="46" borderId="150" applyNumberFormat="0" applyAlignment="0" applyProtection="0"/>
    <xf numFmtId="0" fontId="34" fillId="46" borderId="150" applyNumberFormat="0" applyAlignment="0" applyProtection="0"/>
    <xf numFmtId="0" fontId="34" fillId="46" borderId="150" applyNumberFormat="0" applyAlignment="0" applyProtection="0"/>
    <xf numFmtId="0" fontId="34" fillId="46" borderId="150" applyNumberFormat="0" applyAlignment="0" applyProtection="0"/>
    <xf numFmtId="0" fontId="34" fillId="46" borderId="150" applyNumberFormat="0" applyAlignment="0" applyProtection="0"/>
    <xf numFmtId="0" fontId="34" fillId="46" borderId="150" applyNumberFormat="0" applyAlignment="0" applyProtection="0"/>
    <xf numFmtId="0" fontId="34" fillId="46" borderId="150" applyNumberFormat="0" applyAlignment="0" applyProtection="0"/>
    <xf numFmtId="0" fontId="34" fillId="46" borderId="150" applyNumberFormat="0" applyAlignment="0" applyProtection="0"/>
    <xf numFmtId="0" fontId="34" fillId="46" borderId="150" applyNumberFormat="0" applyAlignment="0" applyProtection="0"/>
    <xf numFmtId="0" fontId="34" fillId="46" borderId="150" applyNumberFormat="0" applyAlignment="0" applyProtection="0"/>
    <xf numFmtId="0" fontId="46" fillId="0" borderId="152" applyNumberFormat="0" applyFill="0" applyAlignment="0" applyProtection="0"/>
    <xf numFmtId="0" fontId="46" fillId="0" borderId="152" applyNumberFormat="0" applyFill="0" applyAlignment="0" applyProtection="0"/>
    <xf numFmtId="0" fontId="46" fillId="0" borderId="152" applyNumberFormat="0" applyFill="0" applyAlignment="0" applyProtection="0"/>
    <xf numFmtId="0" fontId="46" fillId="0" borderId="152" applyNumberFormat="0" applyFill="0" applyAlignment="0" applyProtection="0"/>
    <xf numFmtId="0" fontId="46" fillId="0" borderId="152" applyNumberFormat="0" applyFill="0" applyAlignment="0" applyProtection="0"/>
    <xf numFmtId="0" fontId="46" fillId="0" borderId="152" applyNumberFormat="0" applyFill="0" applyAlignment="0" applyProtection="0"/>
    <xf numFmtId="0" fontId="46" fillId="0" borderId="152" applyNumberFormat="0" applyFill="0" applyAlignment="0" applyProtection="0"/>
    <xf numFmtId="0" fontId="46" fillId="0" borderId="152" applyNumberFormat="0" applyFill="0" applyAlignment="0" applyProtection="0"/>
    <xf numFmtId="0" fontId="46" fillId="0" borderId="152" applyNumberFormat="0" applyFill="0" applyAlignment="0" applyProtection="0"/>
    <xf numFmtId="0" fontId="46" fillId="0" borderId="152" applyNumberFormat="0" applyFill="0" applyAlignment="0" applyProtection="0"/>
    <xf numFmtId="0" fontId="46" fillId="0" borderId="152" applyNumberFormat="0" applyFill="0" applyAlignment="0" applyProtection="0"/>
    <xf numFmtId="0" fontId="46" fillId="0" borderId="152" applyNumberFormat="0" applyFill="0" applyAlignment="0" applyProtection="0"/>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6" fillId="0" borderId="152"/>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47" fillId="13" borderId="151"/>
    <xf numFmtId="0" fontId="2" fillId="21" borderId="153"/>
    <xf numFmtId="0" fontId="34" fillId="4" borderId="154"/>
    <xf numFmtId="0" fontId="35" fillId="4" borderId="155"/>
    <xf numFmtId="0" fontId="46" fillId="0" borderId="156"/>
    <xf numFmtId="0" fontId="47" fillId="13" borderId="155"/>
    <xf numFmtId="0" fontId="2" fillId="21" borderId="153"/>
    <xf numFmtId="0" fontId="34" fillId="4" borderId="154"/>
    <xf numFmtId="0" fontId="35" fillId="4" borderId="155"/>
    <xf numFmtId="0" fontId="46" fillId="0" borderId="156"/>
    <xf numFmtId="0" fontId="47" fillId="13" borderId="155"/>
    <xf numFmtId="0" fontId="2" fillId="21" borderId="153"/>
    <xf numFmtId="0" fontId="35" fillId="4" borderId="155"/>
    <xf numFmtId="0" fontId="34" fillId="4" borderId="154"/>
    <xf numFmtId="0" fontId="46" fillId="0" borderId="156"/>
    <xf numFmtId="0" fontId="47" fillId="13" borderId="155"/>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2" fillId="21" borderId="157"/>
    <xf numFmtId="0" fontId="35" fillId="46" borderId="159" applyNumberFormat="0" applyAlignment="0" applyProtection="0"/>
    <xf numFmtId="0" fontId="35" fillId="46" borderId="159" applyNumberFormat="0" applyAlignment="0" applyProtection="0"/>
    <xf numFmtId="0" fontId="35" fillId="46" borderId="159" applyNumberFormat="0" applyAlignment="0" applyProtection="0"/>
    <xf numFmtId="0" fontId="35" fillId="46" borderId="159" applyNumberFormat="0" applyAlignment="0" applyProtection="0"/>
    <xf numFmtId="0" fontId="35" fillId="46" borderId="159" applyNumberFormat="0" applyAlignment="0" applyProtection="0"/>
    <xf numFmtId="0" fontId="35" fillId="46" borderId="159" applyNumberFormat="0" applyAlignment="0" applyProtection="0"/>
    <xf numFmtId="0" fontId="35" fillId="46" borderId="159" applyNumberFormat="0" applyAlignment="0" applyProtection="0"/>
    <xf numFmtId="0" fontId="35" fillId="46" borderId="159" applyNumberFormat="0" applyAlignment="0" applyProtection="0"/>
    <xf numFmtId="0" fontId="35" fillId="46" borderId="159" applyNumberFormat="0" applyAlignment="0" applyProtection="0"/>
    <xf numFmtId="0" fontId="35" fillId="46" borderId="159" applyNumberFormat="0" applyAlignment="0" applyProtection="0"/>
    <xf numFmtId="0" fontId="35" fillId="46" borderId="159" applyNumberFormat="0" applyAlignment="0" applyProtection="0"/>
    <xf numFmtId="0" fontId="35" fillId="46" borderId="159" applyNumberFormat="0" applyAlignment="0" applyProtection="0"/>
    <xf numFmtId="0" fontId="47" fillId="32" borderId="159" applyNumberFormat="0" applyAlignment="0" applyProtection="0"/>
    <xf numFmtId="0" fontId="47" fillId="32" borderId="159" applyNumberFormat="0" applyAlignment="0" applyProtection="0"/>
    <xf numFmtId="0" fontId="47" fillId="32" borderId="159" applyNumberFormat="0" applyAlignment="0" applyProtection="0"/>
    <xf numFmtId="0" fontId="47" fillId="32" borderId="159" applyNumberFormat="0" applyAlignment="0" applyProtection="0"/>
    <xf numFmtId="0" fontId="47" fillId="32" borderId="159" applyNumberFormat="0" applyAlignment="0" applyProtection="0"/>
    <xf numFmtId="0" fontId="47" fillId="32" borderId="159" applyNumberFormat="0" applyAlignment="0" applyProtection="0"/>
    <xf numFmtId="0" fontId="47" fillId="32" borderId="159" applyNumberFormat="0" applyAlignment="0" applyProtection="0"/>
    <xf numFmtId="0" fontId="47" fillId="32" borderId="159" applyNumberFormat="0" applyAlignment="0" applyProtection="0"/>
    <xf numFmtId="0" fontId="47" fillId="32" borderId="159" applyNumberFormat="0" applyAlignment="0" applyProtection="0"/>
    <xf numFmtId="0" fontId="47" fillId="32" borderId="159" applyNumberFormat="0" applyAlignment="0" applyProtection="0"/>
    <xf numFmtId="0" fontId="47" fillId="32" borderId="159" applyNumberFormat="0" applyAlignment="0" applyProtection="0"/>
    <xf numFmtId="0" fontId="47" fillId="32" borderId="159" applyNumberFormat="0" applyAlignment="0" applyProtection="0"/>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4" fillId="4" borderId="158"/>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35" fillId="4" borderId="159"/>
    <xf numFmtId="0" fontId="2" fillId="45" borderId="157" applyNumberFormat="0" applyFont="0" applyAlignment="0" applyProtection="0"/>
    <xf numFmtId="0" fontId="2" fillId="45" borderId="157" applyNumberFormat="0" applyFont="0" applyAlignment="0" applyProtection="0"/>
    <xf numFmtId="0" fontId="2" fillId="45" borderId="157" applyNumberFormat="0" applyFont="0" applyAlignment="0" applyProtection="0"/>
    <xf numFmtId="0" fontId="2" fillId="45" borderId="157" applyNumberFormat="0" applyFont="0" applyAlignment="0" applyProtection="0"/>
    <xf numFmtId="0" fontId="2" fillId="45" borderId="157" applyNumberFormat="0" applyFont="0" applyAlignment="0" applyProtection="0"/>
    <xf numFmtId="0" fontId="2" fillId="45" borderId="157" applyNumberFormat="0" applyFont="0" applyAlignment="0" applyProtection="0"/>
    <xf numFmtId="0" fontId="2" fillId="45" borderId="157" applyNumberFormat="0" applyFont="0" applyAlignment="0" applyProtection="0"/>
    <xf numFmtId="0" fontId="2" fillId="45" borderId="157" applyNumberFormat="0" applyFont="0" applyAlignment="0" applyProtection="0"/>
    <xf numFmtId="0" fontId="2" fillId="45" borderId="157" applyNumberFormat="0" applyFont="0" applyAlignment="0" applyProtection="0"/>
    <xf numFmtId="0" fontId="2" fillId="45" borderId="157" applyNumberFormat="0" applyFont="0" applyAlignment="0" applyProtection="0"/>
    <xf numFmtId="0" fontId="2" fillId="45" borderId="157" applyNumberFormat="0" applyFont="0" applyAlignment="0" applyProtection="0"/>
    <xf numFmtId="0" fontId="2" fillId="45" borderId="157" applyNumberFormat="0" applyFont="0" applyAlignment="0" applyProtection="0"/>
    <xf numFmtId="0" fontId="34" fillId="46" borderId="158" applyNumberFormat="0" applyAlignment="0" applyProtection="0"/>
    <xf numFmtId="0" fontId="34" fillId="46" borderId="158" applyNumberFormat="0" applyAlignment="0" applyProtection="0"/>
    <xf numFmtId="0" fontId="34" fillId="46" borderId="158" applyNumberFormat="0" applyAlignment="0" applyProtection="0"/>
    <xf numFmtId="0" fontId="34" fillId="46" borderId="158" applyNumberFormat="0" applyAlignment="0" applyProtection="0"/>
    <xf numFmtId="0" fontId="34" fillId="46" borderId="158" applyNumberFormat="0" applyAlignment="0" applyProtection="0"/>
    <xf numFmtId="0" fontId="34" fillId="46" borderId="158" applyNumberFormat="0" applyAlignment="0" applyProtection="0"/>
    <xf numFmtId="0" fontId="34" fillId="46" borderId="158" applyNumberFormat="0" applyAlignment="0" applyProtection="0"/>
    <xf numFmtId="0" fontId="34" fillId="46" borderId="158" applyNumberFormat="0" applyAlignment="0" applyProtection="0"/>
    <xf numFmtId="0" fontId="34" fillId="46" borderId="158" applyNumberFormat="0" applyAlignment="0" applyProtection="0"/>
    <xf numFmtId="0" fontId="34" fillId="46" borderId="158" applyNumberFormat="0" applyAlignment="0" applyProtection="0"/>
    <xf numFmtId="0" fontId="34" fillId="46" borderId="158" applyNumberFormat="0" applyAlignment="0" applyProtection="0"/>
    <xf numFmtId="0" fontId="34" fillId="46" borderId="158" applyNumberFormat="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6" fillId="0" borderId="160"/>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47" fillId="13" borderId="159"/>
    <xf numFmtId="0" fontId="2" fillId="21" borderId="161"/>
    <xf numFmtId="0" fontId="34" fillId="4" borderId="162"/>
    <xf numFmtId="0" fontId="35" fillId="4" borderId="163"/>
    <xf numFmtId="0" fontId="46" fillId="0" borderId="164"/>
    <xf numFmtId="0" fontId="47" fillId="13" borderId="163"/>
    <xf numFmtId="0" fontId="2" fillId="21" borderId="161"/>
    <xf numFmtId="0" fontId="34" fillId="4" borderId="162"/>
    <xf numFmtId="0" fontId="35" fillId="4" borderId="163"/>
    <xf numFmtId="0" fontId="46" fillId="0" borderId="164"/>
    <xf numFmtId="0" fontId="47" fillId="13" borderId="163"/>
    <xf numFmtId="0" fontId="2" fillId="21" borderId="161"/>
    <xf numFmtId="0" fontId="35" fillId="4" borderId="163"/>
    <xf numFmtId="0" fontId="34" fillId="4" borderId="162"/>
    <xf numFmtId="0" fontId="46" fillId="0" borderId="164"/>
    <xf numFmtId="0" fontId="47" fillId="13" borderId="163"/>
    <xf numFmtId="44" fontId="2" fillId="0" borderId="0"/>
    <xf numFmtId="165" fontId="2" fillId="0" borderId="0"/>
    <xf numFmtId="0" fontId="2" fillId="21" borderId="173"/>
    <xf numFmtId="0" fontId="46" fillId="0" borderId="176"/>
    <xf numFmtId="0" fontId="2" fillId="21" borderId="173"/>
    <xf numFmtId="0" fontId="35" fillId="4" borderId="175"/>
    <xf numFmtId="0" fontId="47" fillId="13" borderId="175"/>
    <xf numFmtId="0" fontId="34" fillId="4" borderId="174"/>
    <xf numFmtId="165" fontId="2" fillId="0" borderId="0"/>
    <xf numFmtId="44" fontId="2" fillId="0" borderId="0"/>
    <xf numFmtId="0" fontId="2" fillId="21" borderId="173"/>
    <xf numFmtId="0" fontId="47" fillId="13" borderId="175"/>
    <xf numFmtId="0" fontId="35" fillId="4" borderId="175"/>
    <xf numFmtId="0" fontId="46" fillId="0" borderId="176"/>
    <xf numFmtId="0" fontId="2" fillId="21" borderId="173"/>
    <xf numFmtId="0" fontId="35" fillId="4" borderId="175"/>
    <xf numFmtId="0" fontId="2" fillId="21" borderId="173"/>
    <xf numFmtId="0" fontId="46" fillId="0" borderId="176"/>
    <xf numFmtId="0" fontId="34" fillId="4" borderId="174"/>
    <xf numFmtId="0" fontId="47" fillId="13" borderId="175"/>
    <xf numFmtId="0" fontId="34" fillId="4" borderId="174"/>
    <xf numFmtId="0" fontId="2" fillId="21" borderId="173"/>
    <xf numFmtId="0" fontId="2" fillId="21" borderId="165"/>
    <xf numFmtId="0" fontId="34" fillId="4" borderId="166"/>
    <xf numFmtId="0" fontId="35" fillId="4" borderId="167"/>
    <xf numFmtId="0" fontId="46" fillId="0" borderId="168"/>
    <xf numFmtId="0" fontId="47" fillId="13" borderId="167"/>
    <xf numFmtId="0" fontId="2" fillId="21" borderId="165"/>
    <xf numFmtId="0" fontId="34" fillId="4" borderId="166"/>
    <xf numFmtId="0" fontId="35" fillId="4" borderId="167"/>
    <xf numFmtId="0" fontId="46" fillId="0" borderId="168"/>
    <xf numFmtId="0" fontId="47" fillId="13" borderId="167"/>
    <xf numFmtId="0" fontId="2" fillId="21" borderId="165"/>
    <xf numFmtId="0" fontId="35" fillId="4" borderId="167"/>
    <xf numFmtId="0" fontId="34" fillId="4" borderId="166"/>
    <xf numFmtId="0" fontId="46" fillId="0" borderId="168"/>
    <xf numFmtId="0" fontId="47" fillId="13" borderId="167"/>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2" fillId="21" borderId="165"/>
    <xf numFmtId="0" fontId="35" fillId="46" borderId="167" applyNumberFormat="0" applyAlignment="0" applyProtection="0"/>
    <xf numFmtId="0" fontId="35" fillId="46" borderId="167" applyNumberFormat="0" applyAlignment="0" applyProtection="0"/>
    <xf numFmtId="0" fontId="35" fillId="46" borderId="167" applyNumberFormat="0" applyAlignment="0" applyProtection="0"/>
    <xf numFmtId="0" fontId="35" fillId="46" borderId="167" applyNumberFormat="0" applyAlignment="0" applyProtection="0"/>
    <xf numFmtId="0" fontId="35" fillId="46" borderId="167" applyNumberFormat="0" applyAlignment="0" applyProtection="0"/>
    <xf numFmtId="0" fontId="35" fillId="46" borderId="167" applyNumberFormat="0" applyAlignment="0" applyProtection="0"/>
    <xf numFmtId="0" fontId="35" fillId="46" borderId="167" applyNumberFormat="0" applyAlignment="0" applyProtection="0"/>
    <xf numFmtId="0" fontId="35" fillId="46" borderId="167" applyNumberFormat="0" applyAlignment="0" applyProtection="0"/>
    <xf numFmtId="0" fontId="35" fillId="46" borderId="167" applyNumberFormat="0" applyAlignment="0" applyProtection="0"/>
    <xf numFmtId="0" fontId="35" fillId="46" borderId="167" applyNumberFormat="0" applyAlignment="0" applyProtection="0"/>
    <xf numFmtId="0" fontId="35" fillId="46" borderId="167" applyNumberFormat="0" applyAlignment="0" applyProtection="0"/>
    <xf numFmtId="0" fontId="35" fillId="46" borderId="167" applyNumberFormat="0" applyAlignment="0" applyProtection="0"/>
    <xf numFmtId="0" fontId="47" fillId="32" borderId="167" applyNumberFormat="0" applyAlignment="0" applyProtection="0"/>
    <xf numFmtId="0" fontId="47" fillId="32" borderId="167" applyNumberFormat="0" applyAlignment="0" applyProtection="0"/>
    <xf numFmtId="0" fontId="47" fillId="32" borderId="167" applyNumberFormat="0" applyAlignment="0" applyProtection="0"/>
    <xf numFmtId="0" fontId="47" fillId="32" borderId="167" applyNumberFormat="0" applyAlignment="0" applyProtection="0"/>
    <xf numFmtId="0" fontId="47" fillId="32" borderId="167" applyNumberFormat="0" applyAlignment="0" applyProtection="0"/>
    <xf numFmtId="0" fontId="47" fillId="32" borderId="167" applyNumberFormat="0" applyAlignment="0" applyProtection="0"/>
    <xf numFmtId="0" fontId="47" fillId="32" borderId="167" applyNumberFormat="0" applyAlignment="0" applyProtection="0"/>
    <xf numFmtId="0" fontId="47" fillId="32" borderId="167" applyNumberFormat="0" applyAlignment="0" applyProtection="0"/>
    <xf numFmtId="0" fontId="47" fillId="32" borderId="167" applyNumberFormat="0" applyAlignment="0" applyProtection="0"/>
    <xf numFmtId="0" fontId="47" fillId="32" borderId="167" applyNumberFormat="0" applyAlignment="0" applyProtection="0"/>
    <xf numFmtId="0" fontId="47" fillId="32" borderId="167" applyNumberFormat="0" applyAlignment="0" applyProtection="0"/>
    <xf numFmtId="0" fontId="47" fillId="32" borderId="167" applyNumberFormat="0" applyAlignment="0" applyProtection="0"/>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4" fillId="4" borderId="166"/>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35" fillId="4" borderId="167"/>
    <xf numFmtId="0" fontId="2" fillId="45" borderId="165" applyNumberFormat="0" applyFont="0" applyAlignment="0" applyProtection="0"/>
    <xf numFmtId="0" fontId="2" fillId="45" borderId="165" applyNumberFormat="0" applyFont="0" applyAlignment="0" applyProtection="0"/>
    <xf numFmtId="0" fontId="2" fillId="45" borderId="165" applyNumberFormat="0" applyFont="0" applyAlignment="0" applyProtection="0"/>
    <xf numFmtId="0" fontId="2" fillId="45" borderId="165" applyNumberFormat="0" applyFont="0" applyAlignment="0" applyProtection="0"/>
    <xf numFmtId="0" fontId="2" fillId="45" borderId="165" applyNumberFormat="0" applyFont="0" applyAlignment="0" applyProtection="0"/>
    <xf numFmtId="0" fontId="2" fillId="45" borderId="165" applyNumberFormat="0" applyFont="0" applyAlignment="0" applyProtection="0"/>
    <xf numFmtId="0" fontId="2" fillId="45" borderId="165" applyNumberFormat="0" applyFont="0" applyAlignment="0" applyProtection="0"/>
    <xf numFmtId="0" fontId="2" fillId="45" borderId="165" applyNumberFormat="0" applyFont="0" applyAlignment="0" applyProtection="0"/>
    <xf numFmtId="0" fontId="2" fillId="45" borderId="165" applyNumberFormat="0" applyFont="0" applyAlignment="0" applyProtection="0"/>
    <xf numFmtId="0" fontId="2" fillId="45" borderId="165" applyNumberFormat="0" applyFont="0" applyAlignment="0" applyProtection="0"/>
    <xf numFmtId="0" fontId="2" fillId="45" borderId="165" applyNumberFormat="0" applyFont="0" applyAlignment="0" applyProtection="0"/>
    <xf numFmtId="0" fontId="2" fillId="45" borderId="165" applyNumberFormat="0" applyFont="0" applyAlignment="0" applyProtection="0"/>
    <xf numFmtId="0" fontId="34" fillId="46" borderId="166" applyNumberFormat="0" applyAlignment="0" applyProtection="0"/>
    <xf numFmtId="0" fontId="34" fillId="46" borderId="166" applyNumberFormat="0" applyAlignment="0" applyProtection="0"/>
    <xf numFmtId="0" fontId="34" fillId="46" borderId="166" applyNumberFormat="0" applyAlignment="0" applyProtection="0"/>
    <xf numFmtId="0" fontId="34" fillId="46" borderId="166" applyNumberFormat="0" applyAlignment="0" applyProtection="0"/>
    <xf numFmtId="0" fontId="34" fillId="46" borderId="166" applyNumberFormat="0" applyAlignment="0" applyProtection="0"/>
    <xf numFmtId="0" fontId="34" fillId="46" borderId="166" applyNumberFormat="0" applyAlignment="0" applyProtection="0"/>
    <xf numFmtId="0" fontId="34" fillId="46" borderId="166" applyNumberFormat="0" applyAlignment="0" applyProtection="0"/>
    <xf numFmtId="0" fontId="34" fillId="46" borderId="166" applyNumberFormat="0" applyAlignment="0" applyProtection="0"/>
    <xf numFmtId="0" fontId="34" fillId="46" borderId="166" applyNumberFormat="0" applyAlignment="0" applyProtection="0"/>
    <xf numFmtId="0" fontId="34" fillId="46" borderId="166" applyNumberFormat="0" applyAlignment="0" applyProtection="0"/>
    <xf numFmtId="0" fontId="34" fillId="46" borderId="166" applyNumberFormat="0" applyAlignment="0" applyProtection="0"/>
    <xf numFmtId="0" fontId="34" fillId="46" borderId="166" applyNumberFormat="0" applyAlignment="0" applyProtection="0"/>
    <xf numFmtId="0" fontId="46" fillId="0" borderId="168" applyNumberFormat="0" applyFill="0" applyAlignment="0" applyProtection="0"/>
    <xf numFmtId="0" fontId="46" fillId="0" borderId="168" applyNumberFormat="0" applyFill="0" applyAlignment="0" applyProtection="0"/>
    <xf numFmtId="0" fontId="46" fillId="0" borderId="168" applyNumberFormat="0" applyFill="0" applyAlignment="0" applyProtection="0"/>
    <xf numFmtId="0" fontId="46" fillId="0" borderId="168" applyNumberFormat="0" applyFill="0" applyAlignment="0" applyProtection="0"/>
    <xf numFmtId="0" fontId="46" fillId="0" borderId="168" applyNumberFormat="0" applyFill="0" applyAlignment="0" applyProtection="0"/>
    <xf numFmtId="0" fontId="46" fillId="0" borderId="168" applyNumberFormat="0" applyFill="0" applyAlignment="0" applyProtection="0"/>
    <xf numFmtId="0" fontId="46" fillId="0" borderId="168" applyNumberFormat="0" applyFill="0" applyAlignment="0" applyProtection="0"/>
    <xf numFmtId="0" fontId="46" fillId="0" borderId="168" applyNumberFormat="0" applyFill="0" applyAlignment="0" applyProtection="0"/>
    <xf numFmtId="0" fontId="46" fillId="0" borderId="168" applyNumberFormat="0" applyFill="0" applyAlignment="0" applyProtection="0"/>
    <xf numFmtId="0" fontId="46" fillId="0" borderId="168" applyNumberFormat="0" applyFill="0" applyAlignment="0" applyProtection="0"/>
    <xf numFmtId="0" fontId="46" fillId="0" borderId="168" applyNumberFormat="0" applyFill="0" applyAlignment="0" applyProtection="0"/>
    <xf numFmtId="0" fontId="46" fillId="0" borderId="168" applyNumberFormat="0" applyFill="0" applyAlignment="0" applyProtection="0"/>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6" fillId="0" borderId="168"/>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47" fillId="13" borderId="167"/>
    <xf numFmtId="0" fontId="2" fillId="21" borderId="169"/>
    <xf numFmtId="0" fontId="34" fillId="4" borderId="170"/>
    <xf numFmtId="0" fontId="35" fillId="4" borderId="171"/>
    <xf numFmtId="0" fontId="46" fillId="0" borderId="172"/>
    <xf numFmtId="0" fontId="47" fillId="13" borderId="171"/>
    <xf numFmtId="0" fontId="2" fillId="21" borderId="169"/>
    <xf numFmtId="0" fontId="34" fillId="4" borderId="170"/>
    <xf numFmtId="0" fontId="35" fillId="4" borderId="171"/>
    <xf numFmtId="0" fontId="46" fillId="0" borderId="172"/>
    <xf numFmtId="0" fontId="47" fillId="13" borderId="171"/>
    <xf numFmtId="0" fontId="2" fillId="21" borderId="169"/>
    <xf numFmtId="0" fontId="35" fillId="4" borderId="171"/>
    <xf numFmtId="0" fontId="34" fillId="4" borderId="170"/>
    <xf numFmtId="0" fontId="46" fillId="0" borderId="172"/>
    <xf numFmtId="0" fontId="47" fillId="13" borderId="171"/>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2" fillId="21" borderId="173"/>
    <xf numFmtId="0" fontId="35" fillId="46" borderId="175" applyNumberFormat="0" applyAlignment="0" applyProtection="0"/>
    <xf numFmtId="0" fontId="35" fillId="46" borderId="175" applyNumberFormat="0" applyAlignment="0" applyProtection="0"/>
    <xf numFmtId="0" fontId="35" fillId="46" borderId="175" applyNumberFormat="0" applyAlignment="0" applyProtection="0"/>
    <xf numFmtId="0" fontId="35" fillId="46" borderId="175" applyNumberFormat="0" applyAlignment="0" applyProtection="0"/>
    <xf numFmtId="0" fontId="35" fillId="46" borderId="175" applyNumberFormat="0" applyAlignment="0" applyProtection="0"/>
    <xf numFmtId="0" fontId="35" fillId="46" borderId="175" applyNumberFormat="0" applyAlignment="0" applyProtection="0"/>
    <xf numFmtId="0" fontId="35" fillId="46" borderId="175" applyNumberFormat="0" applyAlignment="0" applyProtection="0"/>
    <xf numFmtId="0" fontId="35" fillId="46" borderId="175" applyNumberFormat="0" applyAlignment="0" applyProtection="0"/>
    <xf numFmtId="0" fontId="35" fillId="46" borderId="175" applyNumberFormat="0" applyAlignment="0" applyProtection="0"/>
    <xf numFmtId="0" fontId="35" fillId="46" borderId="175" applyNumberFormat="0" applyAlignment="0" applyProtection="0"/>
    <xf numFmtId="0" fontId="35" fillId="46" borderId="175" applyNumberFormat="0" applyAlignment="0" applyProtection="0"/>
    <xf numFmtId="0" fontId="35" fillId="46" borderId="175" applyNumberFormat="0" applyAlignment="0" applyProtection="0"/>
    <xf numFmtId="0" fontId="47" fillId="32" borderId="175" applyNumberFormat="0" applyAlignment="0" applyProtection="0"/>
    <xf numFmtId="0" fontId="47" fillId="32" borderId="175" applyNumberFormat="0" applyAlignment="0" applyProtection="0"/>
    <xf numFmtId="0" fontId="47" fillId="32" borderId="175" applyNumberFormat="0" applyAlignment="0" applyProtection="0"/>
    <xf numFmtId="0" fontId="47" fillId="32" borderId="175" applyNumberFormat="0" applyAlignment="0" applyProtection="0"/>
    <xf numFmtId="0" fontId="47" fillId="32" borderId="175" applyNumberFormat="0" applyAlignment="0" applyProtection="0"/>
    <xf numFmtId="0" fontId="47" fillId="32" borderId="175" applyNumberFormat="0" applyAlignment="0" applyProtection="0"/>
    <xf numFmtId="0" fontId="47" fillId="32" borderId="175" applyNumberFormat="0" applyAlignment="0" applyProtection="0"/>
    <xf numFmtId="0" fontId="47" fillId="32" borderId="175" applyNumberFormat="0" applyAlignment="0" applyProtection="0"/>
    <xf numFmtId="0" fontId="47" fillId="32" borderId="175" applyNumberFormat="0" applyAlignment="0" applyProtection="0"/>
    <xf numFmtId="0" fontId="47" fillId="32" borderId="175" applyNumberFormat="0" applyAlignment="0" applyProtection="0"/>
    <xf numFmtId="0" fontId="47" fillId="32" borderId="175" applyNumberFormat="0" applyAlignment="0" applyProtection="0"/>
    <xf numFmtId="0" fontId="47" fillId="32" borderId="175" applyNumberFormat="0" applyAlignment="0" applyProtection="0"/>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4" fillId="4" borderId="174"/>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35" fillId="4" borderId="175"/>
    <xf numFmtId="0" fontId="2" fillId="45" borderId="173" applyNumberFormat="0" applyFont="0" applyAlignment="0" applyProtection="0"/>
    <xf numFmtId="0" fontId="2" fillId="45" borderId="173" applyNumberFormat="0" applyFont="0" applyAlignment="0" applyProtection="0"/>
    <xf numFmtId="0" fontId="2" fillId="45" borderId="173" applyNumberFormat="0" applyFont="0" applyAlignment="0" applyProtection="0"/>
    <xf numFmtId="0" fontId="2" fillId="45" borderId="173" applyNumberFormat="0" applyFont="0" applyAlignment="0" applyProtection="0"/>
    <xf numFmtId="0" fontId="2" fillId="45" borderId="173" applyNumberFormat="0" applyFont="0" applyAlignment="0" applyProtection="0"/>
    <xf numFmtId="0" fontId="2" fillId="45" borderId="173" applyNumberFormat="0" applyFont="0" applyAlignment="0" applyProtection="0"/>
    <xf numFmtId="0" fontId="2" fillId="45" borderId="173" applyNumberFormat="0" applyFont="0" applyAlignment="0" applyProtection="0"/>
    <xf numFmtId="0" fontId="2" fillId="45" borderId="173" applyNumberFormat="0" applyFont="0" applyAlignment="0" applyProtection="0"/>
    <xf numFmtId="0" fontId="2" fillId="45" borderId="173" applyNumberFormat="0" applyFont="0" applyAlignment="0" applyProtection="0"/>
    <xf numFmtId="0" fontId="2" fillId="45" borderId="173" applyNumberFormat="0" applyFont="0" applyAlignment="0" applyProtection="0"/>
    <xf numFmtId="0" fontId="2" fillId="45" borderId="173" applyNumberFormat="0" applyFont="0" applyAlignment="0" applyProtection="0"/>
    <xf numFmtId="0" fontId="2" fillId="45" borderId="173" applyNumberFormat="0" applyFont="0" applyAlignment="0" applyProtection="0"/>
    <xf numFmtId="0" fontId="34" fillId="46" borderId="174" applyNumberFormat="0" applyAlignment="0" applyProtection="0"/>
    <xf numFmtId="0" fontId="34" fillId="46" borderId="174" applyNumberFormat="0" applyAlignment="0" applyProtection="0"/>
    <xf numFmtId="0" fontId="34" fillId="46" borderId="174" applyNumberFormat="0" applyAlignment="0" applyProtection="0"/>
    <xf numFmtId="0" fontId="34" fillId="46" borderId="174" applyNumberFormat="0" applyAlignment="0" applyProtection="0"/>
    <xf numFmtId="0" fontId="34" fillId="46" borderId="174" applyNumberFormat="0" applyAlignment="0" applyProtection="0"/>
    <xf numFmtId="0" fontId="34" fillId="46" borderId="174" applyNumberFormat="0" applyAlignment="0" applyProtection="0"/>
    <xf numFmtId="0" fontId="34" fillId="46" borderId="174" applyNumberFormat="0" applyAlignment="0" applyProtection="0"/>
    <xf numFmtId="0" fontId="34" fillId="46" borderId="174" applyNumberFormat="0" applyAlignment="0" applyProtection="0"/>
    <xf numFmtId="0" fontId="34" fillId="46" borderId="174" applyNumberFormat="0" applyAlignment="0" applyProtection="0"/>
    <xf numFmtId="0" fontId="34" fillId="46" borderId="174" applyNumberFormat="0" applyAlignment="0" applyProtection="0"/>
    <xf numFmtId="0" fontId="34" fillId="46" borderId="174" applyNumberFormat="0" applyAlignment="0" applyProtection="0"/>
    <xf numFmtId="0" fontId="34" fillId="46" borderId="174" applyNumberFormat="0" applyAlignment="0" applyProtection="0"/>
    <xf numFmtId="0" fontId="46" fillId="0" borderId="176" applyNumberFormat="0" applyFill="0" applyAlignment="0" applyProtection="0"/>
    <xf numFmtId="0" fontId="46" fillId="0" borderId="176" applyNumberFormat="0" applyFill="0" applyAlignment="0" applyProtection="0"/>
    <xf numFmtId="0" fontId="46" fillId="0" borderId="176" applyNumberFormat="0" applyFill="0" applyAlignment="0" applyProtection="0"/>
    <xf numFmtId="0" fontId="46" fillId="0" borderId="176" applyNumberFormat="0" applyFill="0" applyAlignment="0" applyProtection="0"/>
    <xf numFmtId="0" fontId="46" fillId="0" borderId="176" applyNumberFormat="0" applyFill="0" applyAlignment="0" applyProtection="0"/>
    <xf numFmtId="0" fontId="46" fillId="0" borderId="176" applyNumberFormat="0" applyFill="0" applyAlignment="0" applyProtection="0"/>
    <xf numFmtId="0" fontId="46" fillId="0" borderId="176" applyNumberFormat="0" applyFill="0" applyAlignment="0" applyProtection="0"/>
    <xf numFmtId="0" fontId="46" fillId="0" borderId="176" applyNumberFormat="0" applyFill="0" applyAlignment="0" applyProtection="0"/>
    <xf numFmtId="0" fontId="46" fillId="0" borderId="176" applyNumberFormat="0" applyFill="0" applyAlignment="0" applyProtection="0"/>
    <xf numFmtId="0" fontId="46" fillId="0" borderId="176" applyNumberFormat="0" applyFill="0" applyAlignment="0" applyProtection="0"/>
    <xf numFmtId="0" fontId="46" fillId="0" borderId="176" applyNumberFormat="0" applyFill="0" applyAlignment="0" applyProtection="0"/>
    <xf numFmtId="0" fontId="46" fillId="0" borderId="176" applyNumberFormat="0" applyFill="0" applyAlignment="0" applyProtection="0"/>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6" fillId="0" borderId="176"/>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47" fillId="13" borderId="175"/>
    <xf numFmtId="0" fontId="2" fillId="21" borderId="177"/>
    <xf numFmtId="0" fontId="34" fillId="4" borderId="178"/>
    <xf numFmtId="0" fontId="35" fillId="4" borderId="179"/>
    <xf numFmtId="0" fontId="46" fillId="0" borderId="180"/>
    <xf numFmtId="0" fontId="47" fillId="13" borderId="179"/>
    <xf numFmtId="0" fontId="2" fillId="21" borderId="177"/>
    <xf numFmtId="0" fontId="34" fillId="4" borderId="178"/>
    <xf numFmtId="0" fontId="35" fillId="4" borderId="179"/>
    <xf numFmtId="0" fontId="46" fillId="0" borderId="180"/>
    <xf numFmtId="0" fontId="47" fillId="13" borderId="179"/>
    <xf numFmtId="0" fontId="2" fillId="21" borderId="177"/>
    <xf numFmtId="0" fontId="35" fillId="4" borderId="179"/>
    <xf numFmtId="0" fontId="34" fillId="4" borderId="178"/>
    <xf numFmtId="0" fontId="46" fillId="0" borderId="180"/>
    <xf numFmtId="0" fontId="47" fillId="13" borderId="179"/>
    <xf numFmtId="44" fontId="2" fillId="0" borderId="0"/>
    <xf numFmtId="165" fontId="2" fillId="0" borderId="0"/>
    <xf numFmtId="0" fontId="2" fillId="21" borderId="181"/>
    <xf numFmtId="0" fontId="34" fillId="4" borderId="182"/>
    <xf numFmtId="0" fontId="35" fillId="4" borderId="183"/>
    <xf numFmtId="0" fontId="46" fillId="0" borderId="184"/>
    <xf numFmtId="0" fontId="47" fillId="13" borderId="183"/>
    <xf numFmtId="0" fontId="2" fillId="21" borderId="181"/>
    <xf numFmtId="0" fontId="34" fillId="4" borderId="182"/>
    <xf numFmtId="0" fontId="35" fillId="4" borderId="183"/>
    <xf numFmtId="0" fontId="46" fillId="0" borderId="184"/>
    <xf numFmtId="0" fontId="47" fillId="13" borderId="183"/>
    <xf numFmtId="0" fontId="2" fillId="21" borderId="181"/>
    <xf numFmtId="0" fontId="35" fillId="4" borderId="183"/>
    <xf numFmtId="0" fontId="34" fillId="4" borderId="182"/>
    <xf numFmtId="0" fontId="46" fillId="0" borderId="184"/>
    <xf numFmtId="0" fontId="47" fillId="13" borderId="183"/>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35" fillId="46" borderId="183" applyNumberFormat="0" applyAlignment="0" applyProtection="0"/>
    <xf numFmtId="0" fontId="35" fillId="46" borderId="183" applyNumberFormat="0" applyAlignment="0" applyProtection="0"/>
    <xf numFmtId="0" fontId="35" fillId="46" borderId="183" applyNumberFormat="0" applyAlignment="0" applyProtection="0"/>
    <xf numFmtId="0" fontId="35" fillId="46" borderId="183" applyNumberFormat="0" applyAlignment="0" applyProtection="0"/>
    <xf numFmtId="0" fontId="35" fillId="46" borderId="183" applyNumberFormat="0" applyAlignment="0" applyProtection="0"/>
    <xf numFmtId="0" fontId="35" fillId="46" borderId="183" applyNumberFormat="0" applyAlignment="0" applyProtection="0"/>
    <xf numFmtId="0" fontId="35" fillId="46" borderId="183" applyNumberFormat="0" applyAlignment="0" applyProtection="0"/>
    <xf numFmtId="0" fontId="35" fillId="46" borderId="183" applyNumberFormat="0" applyAlignment="0" applyProtection="0"/>
    <xf numFmtId="0" fontId="35" fillId="46" borderId="183" applyNumberFormat="0" applyAlignment="0" applyProtection="0"/>
    <xf numFmtId="0" fontId="35" fillId="46" borderId="183" applyNumberFormat="0" applyAlignment="0" applyProtection="0"/>
    <xf numFmtId="0" fontId="35" fillId="46" borderId="183" applyNumberFormat="0" applyAlignment="0" applyProtection="0"/>
    <xf numFmtId="0" fontId="35" fillId="46" borderId="183" applyNumberFormat="0" applyAlignment="0" applyProtection="0"/>
    <xf numFmtId="0" fontId="47" fillId="32" borderId="183" applyNumberFormat="0" applyAlignment="0" applyProtection="0"/>
    <xf numFmtId="0" fontId="47" fillId="32" borderId="183" applyNumberFormat="0" applyAlignment="0" applyProtection="0"/>
    <xf numFmtId="0" fontId="47" fillId="32" borderId="183" applyNumberFormat="0" applyAlignment="0" applyProtection="0"/>
    <xf numFmtId="0" fontId="47" fillId="32" borderId="183" applyNumberFormat="0" applyAlignment="0" applyProtection="0"/>
    <xf numFmtId="0" fontId="47" fillId="32" borderId="183" applyNumberFormat="0" applyAlignment="0" applyProtection="0"/>
    <xf numFmtId="0" fontId="47" fillId="32" borderId="183" applyNumberFormat="0" applyAlignment="0" applyProtection="0"/>
    <xf numFmtId="0" fontId="47" fillId="32" borderId="183" applyNumberFormat="0" applyAlignment="0" applyProtection="0"/>
    <xf numFmtId="0" fontId="47" fillId="32" borderId="183" applyNumberFormat="0" applyAlignment="0" applyProtection="0"/>
    <xf numFmtId="0" fontId="47" fillId="32" borderId="183" applyNumberFormat="0" applyAlignment="0" applyProtection="0"/>
    <xf numFmtId="0" fontId="47" fillId="32" borderId="183" applyNumberFormat="0" applyAlignment="0" applyProtection="0"/>
    <xf numFmtId="0" fontId="47" fillId="32" borderId="183" applyNumberFormat="0" applyAlignment="0" applyProtection="0"/>
    <xf numFmtId="0" fontId="47" fillId="32" borderId="183" applyNumberFormat="0" applyAlignment="0" applyProtection="0"/>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4" fillId="4" borderId="182"/>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35" fillId="4" borderId="183"/>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34" fillId="46" borderId="182" applyNumberFormat="0" applyAlignment="0" applyProtection="0"/>
    <xf numFmtId="0" fontId="34" fillId="46" borderId="182" applyNumberFormat="0" applyAlignment="0" applyProtection="0"/>
    <xf numFmtId="0" fontId="34" fillId="46" borderId="182" applyNumberFormat="0" applyAlignment="0" applyProtection="0"/>
    <xf numFmtId="0" fontId="34" fillId="46" borderId="182" applyNumberFormat="0" applyAlignment="0" applyProtection="0"/>
    <xf numFmtId="0" fontId="34" fillId="46" borderId="182" applyNumberFormat="0" applyAlignment="0" applyProtection="0"/>
    <xf numFmtId="0" fontId="34" fillId="46" borderId="182" applyNumberFormat="0" applyAlignment="0" applyProtection="0"/>
    <xf numFmtId="0" fontId="34" fillId="46" borderId="182" applyNumberFormat="0" applyAlignment="0" applyProtection="0"/>
    <xf numFmtId="0" fontId="34" fillId="46" borderId="182" applyNumberFormat="0" applyAlignment="0" applyProtection="0"/>
    <xf numFmtId="0" fontId="34" fillId="46" borderId="182" applyNumberFormat="0" applyAlignment="0" applyProtection="0"/>
    <xf numFmtId="0" fontId="34" fillId="46" borderId="182" applyNumberFormat="0" applyAlignment="0" applyProtection="0"/>
    <xf numFmtId="0" fontId="34" fillId="46" borderId="182" applyNumberFormat="0" applyAlignment="0" applyProtection="0"/>
    <xf numFmtId="0" fontId="34" fillId="46" borderId="182" applyNumberFormat="0" applyAlignment="0" applyProtection="0"/>
    <xf numFmtId="0" fontId="46" fillId="0" borderId="184" applyNumberFormat="0" applyFill="0" applyAlignment="0" applyProtection="0"/>
    <xf numFmtId="0" fontId="46" fillId="0" borderId="184" applyNumberFormat="0" applyFill="0" applyAlignment="0" applyProtection="0"/>
    <xf numFmtId="0" fontId="46" fillId="0" borderId="184" applyNumberFormat="0" applyFill="0" applyAlignment="0" applyProtection="0"/>
    <xf numFmtId="0" fontId="46" fillId="0" borderId="184" applyNumberFormat="0" applyFill="0" applyAlignment="0" applyProtection="0"/>
    <xf numFmtId="0" fontId="46" fillId="0" borderId="184" applyNumberFormat="0" applyFill="0" applyAlignment="0" applyProtection="0"/>
    <xf numFmtId="0" fontId="46" fillId="0" borderId="184" applyNumberFormat="0" applyFill="0" applyAlignment="0" applyProtection="0"/>
    <xf numFmtId="0" fontId="46" fillId="0" borderId="184" applyNumberFormat="0" applyFill="0" applyAlignment="0" applyProtection="0"/>
    <xf numFmtId="0" fontId="46" fillId="0" borderId="184" applyNumberFormat="0" applyFill="0" applyAlignment="0" applyProtection="0"/>
    <xf numFmtId="0" fontId="46" fillId="0" borderId="184" applyNumberFormat="0" applyFill="0" applyAlignment="0" applyProtection="0"/>
    <xf numFmtId="0" fontId="46" fillId="0" borderId="184" applyNumberFormat="0" applyFill="0" applyAlignment="0" applyProtection="0"/>
    <xf numFmtId="0" fontId="46" fillId="0" borderId="184" applyNumberFormat="0" applyFill="0" applyAlignment="0" applyProtection="0"/>
    <xf numFmtId="0" fontId="46" fillId="0" borderId="184" applyNumberFormat="0" applyFill="0" applyAlignment="0" applyProtection="0"/>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6" fillId="0" borderId="184"/>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47" fillId="13" borderId="183"/>
    <xf numFmtId="0" fontId="2" fillId="21" borderId="181"/>
    <xf numFmtId="0" fontId="34" fillId="4" borderId="182"/>
    <xf numFmtId="0" fontId="35" fillId="4" borderId="183"/>
    <xf numFmtId="0" fontId="46" fillId="0" borderId="184"/>
    <xf numFmtId="0" fontId="47" fillId="13" borderId="183"/>
    <xf numFmtId="0" fontId="2" fillId="21" borderId="181"/>
    <xf numFmtId="0" fontId="34" fillId="4" borderId="182"/>
    <xf numFmtId="0" fontId="35" fillId="4" borderId="183"/>
    <xf numFmtId="0" fontId="46" fillId="0" borderId="184"/>
    <xf numFmtId="0" fontId="47" fillId="13" borderId="183"/>
    <xf numFmtId="0" fontId="2" fillId="21" borderId="181"/>
    <xf numFmtId="0" fontId="35" fillId="4" borderId="183"/>
    <xf numFmtId="0" fontId="34" fillId="4" borderId="182"/>
    <xf numFmtId="0" fontId="46" fillId="0" borderId="184"/>
    <xf numFmtId="0" fontId="47" fillId="13" borderId="183"/>
    <xf numFmtId="165"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5" fillId="12" borderId="0"/>
    <xf numFmtId="0" fontId="5" fillId="21" borderId="0"/>
    <xf numFmtId="0" fontId="5" fillId="21" borderId="0"/>
    <xf numFmtId="0" fontId="5" fillId="9" borderId="0"/>
    <xf numFmtId="0" fontId="5" fillId="21" borderId="0"/>
    <xf numFmtId="0" fontId="5" fillId="9" borderId="0"/>
    <xf numFmtId="0" fontId="5" fillId="4" borderId="0"/>
    <xf numFmtId="0" fontId="5" fillId="11" borderId="0"/>
    <xf numFmtId="0" fontId="5" fillId="4" borderId="0"/>
    <xf numFmtId="0" fontId="5" fillId="9" borderId="0"/>
    <xf numFmtId="0" fontId="5" fillId="13" borderId="0"/>
    <xf numFmtId="0" fontId="15" fillId="37" borderId="0" applyNumberFormat="0" applyBorder="0" applyAlignment="0" applyProtection="0"/>
    <xf numFmtId="0" fontId="15" fillId="34" borderId="0" applyNumberFormat="0" applyBorder="0" applyAlignment="0" applyProtection="0"/>
    <xf numFmtId="0" fontId="15" fillId="35"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15" fillId="40" borderId="0" applyNumberFormat="0" applyBorder="0" applyAlignment="0" applyProtection="0"/>
    <xf numFmtId="0" fontId="15" fillId="15" borderId="0"/>
    <xf numFmtId="0" fontId="15" fillId="4" borderId="0"/>
    <xf numFmtId="0" fontId="15" fillId="4" borderId="0"/>
    <xf numFmtId="0" fontId="15" fillId="15" borderId="0"/>
    <xf numFmtId="0" fontId="15" fillId="13" borderId="0"/>
    <xf numFmtId="0" fontId="15" fillId="41" borderId="0" applyNumberFormat="0" applyBorder="0" applyAlignment="0" applyProtection="0"/>
    <xf numFmtId="0" fontId="15" fillId="42" borderId="0" applyNumberFormat="0" applyBorder="0" applyAlignment="0" applyProtection="0"/>
    <xf numFmtId="0" fontId="15" fillId="43"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15" fillId="44" borderId="0" applyNumberFormat="0" applyBorder="0" applyAlignment="0" applyProtection="0"/>
    <xf numFmtId="0" fontId="19" fillId="28" borderId="0" applyNumberFormat="0" applyBorder="0" applyAlignment="0" applyProtection="0"/>
    <xf numFmtId="0" fontId="18" fillId="46" borderId="183" applyNumberFormat="0" applyAlignment="0" applyProtection="0"/>
    <xf numFmtId="0" fontId="26" fillId="47" borderId="11" applyNumberFormat="0" applyAlignment="0" applyProtection="0"/>
    <xf numFmtId="165" fontId="2" fillId="0" borderId="0"/>
    <xf numFmtId="164" fontId="2" fillId="0" borderId="0"/>
    <xf numFmtId="164" fontId="2" fillId="0" borderId="0"/>
    <xf numFmtId="164" fontId="2" fillId="0" borderId="0"/>
    <xf numFmtId="165" fontId="2" fillId="0" borderId="0"/>
    <xf numFmtId="43" fontId="2" fillId="0" borderId="0" applyFont="0" applyFill="0" applyBorder="0" applyAlignment="0" applyProtection="0"/>
    <xf numFmtId="165" fontId="2" fillId="0" borderId="0"/>
    <xf numFmtId="165" fontId="2" fillId="0" borderId="0"/>
    <xf numFmtId="165" fontId="2" fillId="0" borderId="0"/>
    <xf numFmtId="165" fontId="2" fillId="0" borderId="0"/>
    <xf numFmtId="165" fontId="2" fillId="0" borderId="0"/>
    <xf numFmtId="44" fontId="2" fillId="0" borderId="0"/>
    <xf numFmtId="42" fontId="2" fillId="0" borderId="0"/>
    <xf numFmtId="42" fontId="2" fillId="0" borderId="0"/>
    <xf numFmtId="42" fontId="2" fillId="0" borderId="0"/>
    <xf numFmtId="44" fontId="2" fillId="0" borderId="0"/>
    <xf numFmtId="44" fontId="2" fillId="0" borderId="0"/>
    <xf numFmtId="44" fontId="2" fillId="0" borderId="0"/>
    <xf numFmtId="44" fontId="2" fillId="0" borderId="0"/>
    <xf numFmtId="44" fontId="2" fillId="0" borderId="0"/>
    <xf numFmtId="44" fontId="2" fillId="0" borderId="0"/>
    <xf numFmtId="0" fontId="27" fillId="0" borderId="0" applyNumberFormat="0" applyFill="0" applyBorder="0" applyAlignment="0" applyProtection="0"/>
    <xf numFmtId="0" fontId="16" fillId="29" borderId="0" applyNumberFormat="0" applyBorder="0" applyAlignment="0" applyProtection="0"/>
    <xf numFmtId="0" fontId="21" fillId="0" borderId="7" applyNumberFormat="0" applyFill="0" applyAlignment="0" applyProtection="0"/>
    <xf numFmtId="0" fontId="22" fillId="0" borderId="8" applyNumberFormat="0" applyFill="0" applyAlignment="0" applyProtection="0"/>
    <xf numFmtId="0" fontId="23" fillId="0" borderId="9" applyNumberFormat="0" applyFill="0" applyAlignment="0" applyProtection="0"/>
    <xf numFmtId="0" fontId="23" fillId="0" borderId="0" applyNumberFormat="0" applyFill="0" applyBorder="0" applyAlignment="0" applyProtection="0"/>
    <xf numFmtId="0" fontId="61" fillId="0" borderId="0" applyNumberFormat="0" applyFill="0" applyBorder="0" applyAlignment="0" applyProtection="0">
      <alignment vertical="top"/>
      <protection locked="0"/>
    </xf>
    <xf numFmtId="0" fontId="30" fillId="32" borderId="183" applyNumberFormat="0" applyAlignment="0" applyProtection="0"/>
    <xf numFmtId="0" fontId="15" fillId="49" borderId="0"/>
    <xf numFmtId="0" fontId="15" fillId="50" borderId="0"/>
    <xf numFmtId="0" fontId="15" fillId="26" borderId="0"/>
    <xf numFmtId="0" fontId="15" fillId="49" borderId="0"/>
    <xf numFmtId="0" fontId="15" fillId="14" borderId="0"/>
    <xf numFmtId="0" fontId="17" fillId="51" borderId="182"/>
    <xf numFmtId="0" fontId="53" fillId="51" borderId="183"/>
    <xf numFmtId="0" fontId="25" fillId="0" borderId="10" applyNumberFormat="0" applyFill="0" applyAlignment="0" applyProtection="0"/>
    <xf numFmtId="0" fontId="54" fillId="10" borderId="0"/>
    <xf numFmtId="0" fontId="56" fillId="0" borderId="185"/>
    <xf numFmtId="0" fontId="57" fillId="0" borderId="186"/>
    <xf numFmtId="0" fontId="58" fillId="0" borderId="187"/>
    <xf numFmtId="0" fontId="58" fillId="0" borderId="0"/>
    <xf numFmtId="0" fontId="55" fillId="0" borderId="0"/>
    <xf numFmtId="0" fontId="24" fillId="48" borderId="0" applyNumberFormat="0" applyBorder="0" applyAlignment="0" applyProtection="0"/>
    <xf numFmtId="0" fontId="59" fillId="3" borderId="0"/>
    <xf numFmtId="0" fontId="1" fillId="0" borderId="0"/>
    <xf numFmtId="2" fontId="48" fillId="0" borderId="0"/>
    <xf numFmtId="0" fontId="17" fillId="46" borderId="182" applyNumberFormat="0" applyAlignment="0" applyProtection="0"/>
    <xf numFmtId="0" fontId="60" fillId="0" borderId="10"/>
    <xf numFmtId="0" fontId="29" fillId="0" borderId="184" applyNumberFormat="0" applyFill="0" applyAlignment="0" applyProtection="0"/>
    <xf numFmtId="0" fontId="29" fillId="0" borderId="188"/>
    <xf numFmtId="0" fontId="30" fillId="13" borderId="183"/>
    <xf numFmtId="0" fontId="28" fillId="0" borderId="0" applyNumberFormat="0" applyFill="0" applyBorder="0" applyAlignment="0" applyProtection="0"/>
    <xf numFmtId="165" fontId="2" fillId="0" borderId="0"/>
    <xf numFmtId="164" fontId="2" fillId="0" borderId="0"/>
    <xf numFmtId="164" fontId="2" fillId="0" borderId="0"/>
    <xf numFmtId="164"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44" fontId="2" fillId="0" borderId="0"/>
    <xf numFmtId="42" fontId="2" fillId="0" borderId="0"/>
    <xf numFmtId="42" fontId="2" fillId="0" borderId="0"/>
    <xf numFmtId="42" fontId="2" fillId="0" borderId="0"/>
    <xf numFmtId="44" fontId="2" fillId="0" borderId="0"/>
    <xf numFmtId="44" fontId="2" fillId="0" borderId="0"/>
    <xf numFmtId="44" fontId="2" fillId="0" borderId="0"/>
    <xf numFmtId="44" fontId="2" fillId="0" borderId="0"/>
    <xf numFmtId="44" fontId="2" fillId="0" borderId="0"/>
    <xf numFmtId="44" fontId="2" fillId="0" borderId="0"/>
    <xf numFmtId="0" fontId="17" fillId="51" borderId="189"/>
    <xf numFmtId="0" fontId="17" fillId="46" borderId="189" applyNumberFormat="0" applyAlignment="0" applyProtection="0"/>
    <xf numFmtId="0" fontId="29" fillId="0" borderId="190" applyNumberFormat="0" applyFill="0" applyAlignment="0" applyProtection="0"/>
    <xf numFmtId="0" fontId="17" fillId="4" borderId="189"/>
    <xf numFmtId="0" fontId="17" fillId="4" borderId="189"/>
    <xf numFmtId="0" fontId="17" fillId="4" borderId="189"/>
    <xf numFmtId="0" fontId="17" fillId="4" borderId="189"/>
    <xf numFmtId="0" fontId="17" fillId="4" borderId="189"/>
    <xf numFmtId="44" fontId="2" fillId="0" borderId="0"/>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2"/>
    <xf numFmtId="0" fontId="18" fillId="4" borderId="183"/>
    <xf numFmtId="0" fontId="29" fillId="0" borderId="184"/>
    <xf numFmtId="44" fontId="13" fillId="0" borderId="0"/>
    <xf numFmtId="165" fontId="13" fillId="0" borderId="0"/>
    <xf numFmtId="0" fontId="17" fillId="46" borderId="189" applyNumberFormat="0" applyAlignment="0" applyProtection="0"/>
    <xf numFmtId="0" fontId="17" fillId="4" borderId="189"/>
    <xf numFmtId="0" fontId="15" fillId="17" borderId="0"/>
    <xf numFmtId="0" fontId="15" fillId="14" borderId="0"/>
    <xf numFmtId="0" fontId="15" fillId="6" borderId="0"/>
    <xf numFmtId="0" fontId="15" fillId="18" borderId="0"/>
    <xf numFmtId="0" fontId="15" fillId="19" borderId="0"/>
    <xf numFmtId="0" fontId="15" fillId="20" borderId="0"/>
    <xf numFmtId="0" fontId="16" fillId="11" borderId="0"/>
    <xf numFmtId="0" fontId="16" fillId="11" borderId="0"/>
    <xf numFmtId="0" fontId="15" fillId="22" borderId="0"/>
    <xf numFmtId="0" fontId="15" fillId="23" borderId="0"/>
    <xf numFmtId="0" fontId="15" fillId="24" borderId="0"/>
    <xf numFmtId="0" fontId="15" fillId="18" borderId="0"/>
    <xf numFmtId="0" fontId="15" fillId="19" borderId="0"/>
    <xf numFmtId="0" fontId="15" fillId="25" borderId="0"/>
    <xf numFmtId="0" fontId="17" fillId="4" borderId="182"/>
    <xf numFmtId="0" fontId="18" fillId="4" borderId="183"/>
    <xf numFmtId="0" fontId="19" fillId="10" borderId="0"/>
    <xf numFmtId="0" fontId="20" fillId="0" borderId="0"/>
    <xf numFmtId="0" fontId="21" fillId="0" borderId="7"/>
    <xf numFmtId="0" fontId="22" fillId="0" borderId="8"/>
    <xf numFmtId="0" fontId="23" fillId="0" borderId="9"/>
    <xf numFmtId="0" fontId="23" fillId="0" borderId="0"/>
    <xf numFmtId="0" fontId="24" fillId="3" borderId="0"/>
    <xf numFmtId="0" fontId="24" fillId="3" borderId="0"/>
    <xf numFmtId="0" fontId="25" fillId="0" borderId="10"/>
    <xf numFmtId="0" fontId="26" fillId="26" borderId="11"/>
    <xf numFmtId="0" fontId="27" fillId="0" borderId="0"/>
    <xf numFmtId="0" fontId="28" fillId="0" borderId="0"/>
    <xf numFmtId="0" fontId="29" fillId="0" borderId="184"/>
    <xf numFmtId="0" fontId="30" fillId="13" borderId="183"/>
    <xf numFmtId="0" fontId="16" fillId="11" borderId="0"/>
    <xf numFmtId="0" fontId="15" fillId="22" borderId="0"/>
    <xf numFmtId="0" fontId="17" fillId="4" borderId="189"/>
    <xf numFmtId="0" fontId="28" fillId="0" borderId="0"/>
    <xf numFmtId="0" fontId="27" fillId="0" borderId="0"/>
    <xf numFmtId="0" fontId="26" fillId="26" borderId="11"/>
    <xf numFmtId="0" fontId="25" fillId="0" borderId="10"/>
    <xf numFmtId="0" fontId="24" fillId="3" borderId="0"/>
    <xf numFmtId="0" fontId="23" fillId="0" borderId="0"/>
    <xf numFmtId="0" fontId="23" fillId="0" borderId="9"/>
    <xf numFmtId="0" fontId="22" fillId="0" borderId="8"/>
    <xf numFmtId="0" fontId="21" fillId="0" borderId="7"/>
    <xf numFmtId="0" fontId="20" fillId="0" borderId="0"/>
    <xf numFmtId="0" fontId="19" fillId="10" borderId="0"/>
    <xf numFmtId="0" fontId="18" fillId="4" borderId="183"/>
    <xf numFmtId="0" fontId="17" fillId="4" borderId="182"/>
    <xf numFmtId="0" fontId="15" fillId="25" borderId="0"/>
    <xf numFmtId="0" fontId="15" fillId="19" borderId="0"/>
    <xf numFmtId="0" fontId="15" fillId="18" borderId="0"/>
    <xf numFmtId="0" fontId="15" fillId="24" borderId="0"/>
    <xf numFmtId="0" fontId="15" fillId="23" borderId="0"/>
    <xf numFmtId="0" fontId="15" fillId="20" borderId="0"/>
    <xf numFmtId="0" fontId="15" fillId="19" borderId="0"/>
    <xf numFmtId="0" fontId="15" fillId="18" borderId="0"/>
    <xf numFmtId="0" fontId="15" fillId="6" borderId="0"/>
    <xf numFmtId="0" fontId="15" fillId="14" borderId="0"/>
    <xf numFmtId="0" fontId="15" fillId="17" borderId="0"/>
    <xf numFmtId="0" fontId="17" fillId="46" borderId="189" applyNumberFormat="0" applyAlignment="0" applyProtection="0"/>
    <xf numFmtId="0" fontId="17" fillId="4" borderId="189"/>
    <xf numFmtId="0" fontId="29" fillId="0" borderId="184"/>
    <xf numFmtId="0" fontId="30" fillId="13" borderId="183"/>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165" fontId="13" fillId="0" borderId="0"/>
    <xf numFmtId="0" fontId="17" fillId="4" borderId="182"/>
    <xf numFmtId="0" fontId="18" fillId="4" borderId="183"/>
    <xf numFmtId="0" fontId="29" fillId="0" borderId="184"/>
    <xf numFmtId="0" fontId="30" fillId="13" borderId="183"/>
    <xf numFmtId="0" fontId="17" fillId="4" borderId="182"/>
    <xf numFmtId="0" fontId="18" fillId="4" borderId="183"/>
    <xf numFmtId="0" fontId="29" fillId="0" borderId="184"/>
    <xf numFmtId="0" fontId="30" fillId="13" borderId="183"/>
    <xf numFmtId="0" fontId="18" fillId="4" borderId="183"/>
    <xf numFmtId="0" fontId="17" fillId="4" borderId="182"/>
    <xf numFmtId="0" fontId="29" fillId="0" borderId="184"/>
    <xf numFmtId="0" fontId="30" fillId="13" borderId="183"/>
    <xf numFmtId="0" fontId="17" fillId="4" borderId="189"/>
    <xf numFmtId="0" fontId="17" fillId="4" borderId="189"/>
    <xf numFmtId="0" fontId="17" fillId="4" borderId="189"/>
    <xf numFmtId="0" fontId="17" fillId="4" borderId="189"/>
    <xf numFmtId="0" fontId="17" fillId="4" borderId="189"/>
    <xf numFmtId="0" fontId="17" fillId="4" borderId="189"/>
    <xf numFmtId="0" fontId="30" fillId="13" borderId="183"/>
    <xf numFmtId="0" fontId="17" fillId="4" borderId="182"/>
    <xf numFmtId="0" fontId="17" fillId="4" borderId="182"/>
    <xf numFmtId="0" fontId="18" fillId="4" borderId="183"/>
    <xf numFmtId="0" fontId="30" fillId="13" borderId="183"/>
    <xf numFmtId="0" fontId="17" fillId="46" borderId="189" applyNumberFormat="0" applyAlignment="0" applyProtection="0"/>
    <xf numFmtId="0" fontId="29" fillId="0" borderId="184"/>
    <xf numFmtId="0" fontId="30" fillId="13" borderId="183"/>
    <xf numFmtId="0" fontId="29" fillId="0" borderId="184"/>
    <xf numFmtId="0" fontId="30" fillId="13" borderId="183"/>
    <xf numFmtId="0" fontId="18" fillId="4" borderId="183"/>
    <xf numFmtId="0" fontId="18" fillId="4" borderId="183"/>
    <xf numFmtId="0" fontId="17" fillId="4" borderId="182"/>
    <xf numFmtId="0" fontId="18" fillId="4" borderId="183"/>
    <xf numFmtId="0" fontId="18" fillId="4" borderId="183"/>
    <xf numFmtId="0" fontId="17" fillId="4" borderId="182"/>
    <xf numFmtId="0" fontId="29" fillId="0" borderId="184"/>
    <xf numFmtId="0" fontId="30" fillId="13" borderId="183"/>
    <xf numFmtId="0" fontId="29" fillId="0" borderId="184"/>
    <xf numFmtId="0" fontId="29" fillId="0" borderId="184"/>
    <xf numFmtId="0" fontId="30" fillId="13" borderId="183"/>
    <xf numFmtId="0" fontId="29" fillId="0" borderId="184"/>
    <xf numFmtId="0" fontId="29" fillId="0" borderId="184"/>
    <xf numFmtId="0" fontId="17" fillId="4" borderId="182"/>
    <xf numFmtId="0" fontId="29" fillId="0" borderId="184"/>
    <xf numFmtId="0" fontId="17" fillId="4" borderId="182"/>
    <xf numFmtId="0" fontId="17" fillId="4" borderId="182"/>
    <xf numFmtId="0" fontId="30" fillId="13" borderId="183"/>
    <xf numFmtId="0" fontId="30" fillId="13" borderId="183"/>
    <xf numFmtId="0" fontId="17" fillId="4" borderId="182"/>
    <xf numFmtId="0" fontId="30" fillId="13" borderId="183"/>
    <xf numFmtId="0" fontId="17" fillId="4" borderId="182"/>
    <xf numFmtId="0" fontId="30" fillId="13" borderId="183"/>
    <xf numFmtId="0" fontId="30" fillId="13" borderId="183"/>
    <xf numFmtId="0" fontId="17" fillId="4" borderId="182"/>
    <xf numFmtId="0" fontId="18" fillId="4" borderId="183"/>
    <xf numFmtId="0" fontId="17" fillId="4" borderId="182"/>
    <xf numFmtId="0" fontId="17" fillId="46" borderId="189" applyNumberFormat="0" applyAlignment="0" applyProtection="0"/>
    <xf numFmtId="0" fontId="29" fillId="0" borderId="184"/>
    <xf numFmtId="0" fontId="29" fillId="0" borderId="184"/>
    <xf numFmtId="0" fontId="18" fillId="4" borderId="183"/>
    <xf numFmtId="0" fontId="18" fillId="4" borderId="183"/>
    <xf numFmtId="0" fontId="17" fillId="4" borderId="182"/>
    <xf numFmtId="0" fontId="18" fillId="4" borderId="183"/>
    <xf numFmtId="0" fontId="30" fillId="13" borderId="183"/>
    <xf numFmtId="0" fontId="29" fillId="0" borderId="184"/>
    <xf numFmtId="0" fontId="29" fillId="0" borderId="184"/>
    <xf numFmtId="0" fontId="17" fillId="4" borderId="182"/>
    <xf numFmtId="0" fontId="29" fillId="0" borderId="184"/>
    <xf numFmtId="0" fontId="18" fillId="4" borderId="183"/>
    <xf numFmtId="0" fontId="18" fillId="4" borderId="183"/>
    <xf numFmtId="0" fontId="30" fillId="13" borderId="183"/>
    <xf numFmtId="0" fontId="29" fillId="0" borderId="184"/>
    <xf numFmtId="0" fontId="30" fillId="13" borderId="183"/>
    <xf numFmtId="0" fontId="17" fillId="4" borderId="182"/>
    <xf numFmtId="0" fontId="18" fillId="4" borderId="183"/>
    <xf numFmtId="0" fontId="29" fillId="0" borderId="184"/>
    <xf numFmtId="0" fontId="17" fillId="4" borderId="182"/>
    <xf numFmtId="0" fontId="29" fillId="0" borderId="184"/>
    <xf numFmtId="0" fontId="29" fillId="0" borderId="184"/>
    <xf numFmtId="0" fontId="30" fillId="13" borderId="183"/>
    <xf numFmtId="0" fontId="30" fillId="13" borderId="183"/>
    <xf numFmtId="0" fontId="29" fillId="0" borderId="184"/>
    <xf numFmtId="0" fontId="18" fillId="4" borderId="183"/>
    <xf numFmtId="0" fontId="18" fillId="4" borderId="183"/>
    <xf numFmtId="0" fontId="30" fillId="13" borderId="183"/>
    <xf numFmtId="0" fontId="30" fillId="13" borderId="183"/>
    <xf numFmtId="0" fontId="29" fillId="0" borderId="184"/>
    <xf numFmtId="0" fontId="18" fillId="4" borderId="183"/>
    <xf numFmtId="0" fontId="29" fillId="0" borderId="184"/>
    <xf numFmtId="0" fontId="18" fillId="4" borderId="183"/>
    <xf numFmtId="0" fontId="17" fillId="4" borderId="182"/>
    <xf numFmtId="0" fontId="17" fillId="4" borderId="182"/>
    <xf numFmtId="0" fontId="29" fillId="0" borderId="184"/>
    <xf numFmtId="0" fontId="30" fillId="13" borderId="183"/>
    <xf numFmtId="0" fontId="18" fillId="4" borderId="183"/>
    <xf numFmtId="0" fontId="30" fillId="13" borderId="183"/>
    <xf numFmtId="0" fontId="29" fillId="0" borderId="184"/>
    <xf numFmtId="0" fontId="17" fillId="4" borderId="182"/>
    <xf numFmtId="0" fontId="18" fillId="4" borderId="183"/>
    <xf numFmtId="0" fontId="30" fillId="13" borderId="183"/>
    <xf numFmtId="0" fontId="29" fillId="0" borderId="184"/>
    <xf numFmtId="0" fontId="29" fillId="0" borderId="184"/>
    <xf numFmtId="0" fontId="17" fillId="4" borderId="182"/>
    <xf numFmtId="0" fontId="18" fillId="4" borderId="183"/>
    <xf numFmtId="0" fontId="29" fillId="0" borderId="184"/>
    <xf numFmtId="0" fontId="17" fillId="4" borderId="182"/>
    <xf numFmtId="0" fontId="17" fillId="4" borderId="182"/>
    <xf numFmtId="0" fontId="17" fillId="4" borderId="182"/>
    <xf numFmtId="0" fontId="17" fillId="4" borderId="182"/>
    <xf numFmtId="0" fontId="30" fillId="13" borderId="183"/>
    <xf numFmtId="0" fontId="18" fillId="4" borderId="183"/>
    <xf numFmtId="0" fontId="17" fillId="4" borderId="189"/>
    <xf numFmtId="0" fontId="29" fillId="0" borderId="184"/>
    <xf numFmtId="0" fontId="30" fillId="13" borderId="183"/>
    <xf numFmtId="0" fontId="18" fillId="4" borderId="183"/>
    <xf numFmtId="0" fontId="18" fillId="4" borderId="183"/>
    <xf numFmtId="0" fontId="18" fillId="4" borderId="183"/>
    <xf numFmtId="0" fontId="30" fillId="13" borderId="183"/>
    <xf numFmtId="0" fontId="17" fillId="46" borderId="189" applyNumberFormat="0" applyAlignment="0" applyProtection="0"/>
    <xf numFmtId="0" fontId="17" fillId="4" borderId="189"/>
    <xf numFmtId="0" fontId="29" fillId="0" borderId="184"/>
    <xf numFmtId="0" fontId="30" fillId="13" borderId="183"/>
    <xf numFmtId="0" fontId="17" fillId="4" borderId="182"/>
    <xf numFmtId="0" fontId="18" fillId="4" borderId="183"/>
    <xf numFmtId="0" fontId="30" fillId="13" borderId="183"/>
    <xf numFmtId="0" fontId="30" fillId="13" borderId="183"/>
    <xf numFmtId="0" fontId="30" fillId="13" borderId="183"/>
    <xf numFmtId="0" fontId="30" fillId="13" borderId="183"/>
    <xf numFmtId="0" fontId="17" fillId="4" borderId="189"/>
    <xf numFmtId="0" fontId="18" fillId="4" borderId="183"/>
    <xf numFmtId="0" fontId="17" fillId="4" borderId="182"/>
    <xf numFmtId="0" fontId="30" fillId="13" borderId="183"/>
    <xf numFmtId="0" fontId="18" fillId="4" borderId="183"/>
    <xf numFmtId="0" fontId="30" fillId="13" borderId="183"/>
    <xf numFmtId="0" fontId="29" fillId="0" borderId="184"/>
    <xf numFmtId="0" fontId="30" fillId="13" borderId="183"/>
    <xf numFmtId="0" fontId="17" fillId="4" borderId="182"/>
    <xf numFmtId="0" fontId="29" fillId="0" borderId="184"/>
    <xf numFmtId="0" fontId="30" fillId="13" borderId="183"/>
    <xf numFmtId="0" fontId="29" fillId="0" borderId="184"/>
    <xf numFmtId="0" fontId="17" fillId="4" borderId="189"/>
    <xf numFmtId="0" fontId="29" fillId="0" borderId="184"/>
    <xf numFmtId="0" fontId="17" fillId="4" borderId="182"/>
    <xf numFmtId="0" fontId="29" fillId="0" borderId="184"/>
    <xf numFmtId="0" fontId="29" fillId="0" borderId="184"/>
    <xf numFmtId="0" fontId="30" fillId="13" borderId="183"/>
    <xf numFmtId="0" fontId="30" fillId="13" borderId="183"/>
    <xf numFmtId="0" fontId="29" fillId="0" borderId="184"/>
    <xf numFmtId="0" fontId="30" fillId="13" borderId="183"/>
    <xf numFmtId="0" fontId="18" fillId="4" borderId="183"/>
    <xf numFmtId="0" fontId="30" fillId="13" borderId="183"/>
    <xf numFmtId="0" fontId="17" fillId="4" borderId="182"/>
    <xf numFmtId="0" fontId="18" fillId="4" borderId="183"/>
    <xf numFmtId="0" fontId="17" fillId="4" borderId="182"/>
    <xf numFmtId="0" fontId="30" fillId="13" borderId="183"/>
    <xf numFmtId="0" fontId="30" fillId="13" borderId="183"/>
    <xf numFmtId="0" fontId="17" fillId="46" borderId="189" applyNumberFormat="0" applyAlignment="0" applyProtection="0"/>
    <xf numFmtId="0" fontId="29" fillId="0" borderId="184"/>
    <xf numFmtId="0" fontId="18" fillId="4" borderId="183"/>
    <xf numFmtId="0" fontId="29" fillId="0" borderId="184"/>
    <xf numFmtId="0" fontId="18" fillId="4" borderId="183"/>
    <xf numFmtId="0" fontId="30" fillId="13" borderId="183"/>
    <xf numFmtId="0" fontId="17" fillId="4" borderId="182"/>
    <xf numFmtId="0" fontId="30" fillId="13" borderId="183"/>
    <xf numFmtId="0" fontId="17" fillId="4" borderId="182"/>
    <xf numFmtId="0" fontId="17" fillId="4" borderId="182"/>
    <xf numFmtId="0" fontId="17" fillId="4" borderId="182"/>
    <xf numFmtId="0" fontId="18" fillId="4" borderId="183"/>
    <xf numFmtId="0" fontId="29" fillId="0" borderId="184"/>
    <xf numFmtId="0" fontId="30" fillId="13" borderId="183"/>
    <xf numFmtId="0" fontId="17" fillId="4" borderId="182"/>
    <xf numFmtId="0" fontId="18" fillId="4" borderId="183"/>
    <xf numFmtId="0" fontId="29" fillId="0" borderId="184"/>
    <xf numFmtId="0" fontId="30" fillId="13" borderId="183"/>
    <xf numFmtId="0" fontId="18" fillId="4" borderId="183"/>
    <xf numFmtId="0" fontId="17" fillId="4" borderId="182"/>
    <xf numFmtId="0" fontId="29" fillId="0" borderId="184"/>
    <xf numFmtId="0" fontId="30" fillId="13" borderId="183"/>
    <xf numFmtId="0" fontId="30" fillId="13" borderId="183"/>
    <xf numFmtId="0" fontId="30" fillId="13" borderId="183"/>
    <xf numFmtId="0" fontId="29" fillId="0" borderId="184"/>
    <xf numFmtId="0" fontId="18" fillId="4" borderId="183"/>
    <xf numFmtId="0" fontId="18" fillId="4" borderId="183"/>
    <xf numFmtId="0" fontId="30" fillId="13" borderId="183"/>
    <xf numFmtId="0" fontId="29" fillId="0" borderId="184"/>
    <xf numFmtId="0" fontId="17" fillId="4" borderId="182"/>
    <xf numFmtId="0" fontId="18" fillId="4" borderId="183"/>
    <xf numFmtId="0" fontId="29" fillId="0" borderId="184"/>
    <xf numFmtId="0" fontId="18" fillId="4" borderId="183"/>
    <xf numFmtId="0" fontId="29" fillId="0" borderId="184"/>
    <xf numFmtId="0" fontId="30" fillId="13" borderId="183"/>
    <xf numFmtId="0" fontId="18" fillId="4" borderId="183"/>
    <xf numFmtId="0" fontId="30" fillId="13" borderId="183"/>
    <xf numFmtId="0" fontId="29" fillId="0" borderId="184"/>
    <xf numFmtId="0" fontId="18" fillId="4" borderId="183"/>
    <xf numFmtId="0" fontId="17" fillId="4" borderId="182"/>
    <xf numFmtId="0" fontId="18" fillId="46" borderId="183" applyNumberFormat="0" applyAlignment="0" applyProtection="0"/>
    <xf numFmtId="0" fontId="17" fillId="46" borderId="189" applyNumberFormat="0" applyAlignment="0" applyProtection="0"/>
    <xf numFmtId="0" fontId="17" fillId="4" borderId="182"/>
    <xf numFmtId="0" fontId="30" fillId="13" borderId="183"/>
    <xf numFmtId="0" fontId="29" fillId="0" borderId="184"/>
    <xf numFmtId="0" fontId="17" fillId="4" borderId="182"/>
    <xf numFmtId="0" fontId="30" fillId="32" borderId="183" applyNumberFormat="0" applyAlignment="0" applyProtection="0"/>
    <xf numFmtId="0" fontId="18" fillId="4" borderId="183"/>
    <xf numFmtId="0" fontId="18" fillId="4" borderId="183"/>
    <xf numFmtId="0" fontId="17" fillId="46" borderId="182" applyNumberFormat="0" applyAlignment="0" applyProtection="0"/>
    <xf numFmtId="0" fontId="29" fillId="0" borderId="184"/>
    <xf numFmtId="0" fontId="29" fillId="0" borderId="184" applyNumberFormat="0" applyFill="0" applyAlignment="0" applyProtection="0"/>
    <xf numFmtId="0" fontId="29" fillId="0" borderId="184"/>
    <xf numFmtId="0" fontId="29" fillId="0" borderId="184"/>
    <xf numFmtId="0" fontId="30" fillId="13" borderId="183"/>
    <xf numFmtId="0" fontId="18" fillId="4" borderId="183"/>
    <xf numFmtId="0" fontId="30" fillId="13" borderId="183"/>
    <xf numFmtId="0" fontId="17" fillId="4" borderId="182"/>
    <xf numFmtId="0" fontId="17" fillId="4" borderId="182"/>
    <xf numFmtId="0" fontId="17" fillId="4" borderId="182"/>
    <xf numFmtId="0" fontId="30" fillId="13" borderId="183"/>
    <xf numFmtId="0" fontId="29" fillId="0" borderId="184"/>
    <xf numFmtId="0" fontId="17" fillId="4" borderId="182"/>
    <xf numFmtId="0" fontId="18" fillId="46" borderId="183" applyNumberFormat="0" applyAlignment="0" applyProtection="0"/>
    <xf numFmtId="0" fontId="17" fillId="4" borderId="182"/>
    <xf numFmtId="0" fontId="18" fillId="4" borderId="183"/>
    <xf numFmtId="0" fontId="18" fillId="4" borderId="183"/>
    <xf numFmtId="0" fontId="17" fillId="4" borderId="189"/>
    <xf numFmtId="0" fontId="30" fillId="32" borderId="183" applyNumberFormat="0" applyAlignment="0" applyProtection="0"/>
    <xf numFmtId="0" fontId="18" fillId="4" borderId="183"/>
    <xf numFmtId="0" fontId="17" fillId="46" borderId="182" applyNumberFormat="0" applyAlignment="0" applyProtection="0"/>
    <xf numFmtId="0" fontId="17" fillId="4" borderId="189"/>
    <xf numFmtId="0" fontId="29" fillId="0" borderId="184" applyNumberFormat="0" applyFill="0" applyAlignment="0" applyProtection="0"/>
    <xf numFmtId="0" fontId="29" fillId="0" borderId="184"/>
    <xf numFmtId="0" fontId="30" fillId="13" borderId="183"/>
    <xf numFmtId="0" fontId="17" fillId="4" borderId="182"/>
    <xf numFmtId="0" fontId="30" fillId="13" borderId="183"/>
    <xf numFmtId="0" fontId="18" fillId="4" borderId="183"/>
    <xf numFmtId="0" fontId="18" fillId="4" borderId="183"/>
    <xf numFmtId="0" fontId="17" fillId="4" borderId="182"/>
    <xf numFmtId="0" fontId="29" fillId="0" borderId="184"/>
    <xf numFmtId="0" fontId="18" fillId="46" borderId="183" applyNumberFormat="0" applyAlignment="0" applyProtection="0"/>
    <xf numFmtId="0" fontId="30" fillId="13" borderId="183"/>
    <xf numFmtId="0" fontId="17" fillId="4" borderId="182"/>
    <xf numFmtId="0" fontId="18" fillId="46" borderId="183" applyNumberFormat="0" applyAlignment="0" applyProtection="0"/>
    <xf numFmtId="0" fontId="18" fillId="4" borderId="183"/>
    <xf numFmtId="0" fontId="18" fillId="4" borderId="183"/>
    <xf numFmtId="0" fontId="30" fillId="32" borderId="183" applyNumberFormat="0" applyAlignment="0" applyProtection="0"/>
    <xf numFmtId="0" fontId="18" fillId="4" borderId="183"/>
    <xf numFmtId="0" fontId="17" fillId="46" borderId="182" applyNumberFormat="0" applyAlignment="0" applyProtection="0"/>
    <xf numFmtId="0" fontId="30" fillId="13" borderId="183"/>
    <xf numFmtId="0" fontId="29" fillId="0" borderId="184" applyNumberFormat="0" applyFill="0" applyAlignment="0" applyProtection="0"/>
    <xf numFmtId="0" fontId="17" fillId="4" borderId="182"/>
    <xf numFmtId="0" fontId="18" fillId="4" borderId="183"/>
    <xf numFmtId="0" fontId="18" fillId="4" borderId="183"/>
    <xf numFmtId="0" fontId="17" fillId="4" borderId="182"/>
    <xf numFmtId="0" fontId="30" fillId="13" borderId="183"/>
    <xf numFmtId="0" fontId="18" fillId="4" borderId="183"/>
    <xf numFmtId="0" fontId="30" fillId="13" borderId="183"/>
    <xf numFmtId="0" fontId="18" fillId="4" borderId="183"/>
    <xf numFmtId="0" fontId="18" fillId="46" borderId="183" applyNumberFormat="0" applyAlignment="0" applyProtection="0"/>
    <xf numFmtId="0" fontId="29" fillId="0" borderId="184"/>
    <xf numFmtId="0" fontId="17" fillId="4" borderId="182"/>
    <xf numFmtId="0" fontId="29" fillId="0" borderId="184"/>
    <xf numFmtId="0" fontId="30" fillId="32" borderId="183" applyNumberFormat="0" applyAlignment="0" applyProtection="0"/>
    <xf numFmtId="0" fontId="18" fillId="4" borderId="183"/>
    <xf numFmtId="0" fontId="17" fillId="46" borderId="182" applyNumberFormat="0" applyAlignment="0" applyProtection="0"/>
    <xf numFmtId="0" fontId="17" fillId="46" borderId="189" applyNumberFormat="0" applyAlignment="0" applyProtection="0"/>
    <xf numFmtId="0" fontId="29" fillId="0" borderId="184" applyNumberFormat="0" applyFill="0" applyAlignment="0" applyProtection="0"/>
    <xf numFmtId="0" fontId="17" fillId="4" borderId="182"/>
    <xf numFmtId="0" fontId="30" fillId="32" borderId="183" applyNumberFormat="0" applyAlignment="0" applyProtection="0"/>
    <xf numFmtId="0" fontId="17" fillId="4" borderId="182"/>
    <xf numFmtId="0" fontId="29" fillId="0" borderId="184"/>
    <xf numFmtId="0" fontId="18" fillId="4" borderId="183"/>
    <xf numFmtId="0" fontId="17" fillId="4" borderId="182"/>
    <xf numFmtId="0" fontId="30" fillId="13" borderId="183"/>
    <xf numFmtId="0" fontId="29" fillId="0" borderId="184"/>
    <xf numFmtId="0" fontId="18" fillId="4" borderId="183"/>
    <xf numFmtId="0" fontId="29" fillId="0" borderId="184"/>
    <xf numFmtId="0" fontId="18" fillId="46" borderId="183" applyNumberFormat="0" applyAlignment="0" applyProtection="0"/>
    <xf numFmtId="0" fontId="18" fillId="4" borderId="183"/>
    <xf numFmtId="0" fontId="29" fillId="0" borderId="184"/>
    <xf numFmtId="0" fontId="29" fillId="0" borderId="184"/>
    <xf numFmtId="0" fontId="17" fillId="4" borderId="189"/>
    <xf numFmtId="0" fontId="30" fillId="32" borderId="183" applyNumberFormat="0" applyAlignment="0" applyProtection="0"/>
    <xf numFmtId="0" fontId="18" fillId="4" borderId="183"/>
    <xf numFmtId="0" fontId="17" fillId="46" borderId="189" applyNumberFormat="0" applyAlignment="0" applyProtection="0"/>
    <xf numFmtId="0" fontId="17" fillId="46" borderId="182" applyNumberFormat="0" applyAlignment="0" applyProtection="0"/>
    <xf numFmtId="0" fontId="30" fillId="13" borderId="183"/>
    <xf numFmtId="0" fontId="29" fillId="0" borderId="184" applyNumberFormat="0" applyFill="0" applyAlignment="0" applyProtection="0"/>
    <xf numFmtId="0" fontId="17" fillId="4" borderId="182"/>
    <xf numFmtId="0" fontId="30" fillId="13" borderId="183"/>
    <xf numFmtId="0" fontId="29" fillId="0" borderId="184"/>
    <xf numFmtId="0" fontId="30" fillId="13" borderId="183"/>
    <xf numFmtId="0" fontId="17" fillId="4" borderId="189"/>
    <xf numFmtId="0" fontId="17" fillId="4" borderId="182"/>
    <xf numFmtId="0" fontId="18" fillId="4" borderId="183"/>
    <xf numFmtId="0" fontId="18" fillId="46" borderId="183" applyNumberFormat="0" applyAlignment="0" applyProtection="0"/>
    <xf numFmtId="0" fontId="29" fillId="0" borderId="184"/>
    <xf numFmtId="0" fontId="30" fillId="13" borderId="183"/>
    <xf numFmtId="0" fontId="29" fillId="0" borderId="184"/>
    <xf numFmtId="0" fontId="30" fillId="32" borderId="183" applyNumberFormat="0" applyAlignment="0" applyProtection="0"/>
    <xf numFmtId="0" fontId="17" fillId="4" borderId="182"/>
    <xf numFmtId="0" fontId="17" fillId="46" borderId="182" applyNumberFormat="0" applyAlignment="0" applyProtection="0"/>
    <xf numFmtId="0" fontId="29" fillId="0" borderId="184" applyNumberFormat="0" applyFill="0" applyAlignment="0" applyProtection="0"/>
    <xf numFmtId="0" fontId="18" fillId="4" borderId="183"/>
    <xf numFmtId="0" fontId="18" fillId="4" borderId="183"/>
    <xf numFmtId="0" fontId="18" fillId="4" borderId="183"/>
    <xf numFmtId="0" fontId="18" fillId="4" borderId="183"/>
    <xf numFmtId="0" fontId="18" fillId="46" borderId="183" applyNumberFormat="0" applyAlignment="0" applyProtection="0"/>
    <xf numFmtId="0" fontId="30" fillId="13" borderId="183"/>
    <xf numFmtId="0" fontId="30" fillId="32" borderId="183" applyNumberFormat="0" applyAlignment="0" applyProtection="0"/>
    <xf numFmtId="0" fontId="18" fillId="4" borderId="183"/>
    <xf numFmtId="0" fontId="17" fillId="46" borderId="182" applyNumberFormat="0" applyAlignment="0" applyProtection="0"/>
    <xf numFmtId="0" fontId="29" fillId="0" borderId="184" applyNumberFormat="0" applyFill="0" applyAlignment="0" applyProtection="0"/>
    <xf numFmtId="0" fontId="30" fillId="13" borderId="183"/>
    <xf numFmtId="0" fontId="17" fillId="4" borderId="182"/>
    <xf numFmtId="0" fontId="30" fillId="13" borderId="183"/>
    <xf numFmtId="0" fontId="29" fillId="0" borderId="184"/>
    <xf numFmtId="0" fontId="18" fillId="4" borderId="183"/>
    <xf numFmtId="0" fontId="30" fillId="13" borderId="183"/>
    <xf numFmtId="0" fontId="17" fillId="46" borderId="182" applyNumberFormat="0" applyAlignment="0" applyProtection="0"/>
    <xf numFmtId="0" fontId="29" fillId="0" borderId="184" applyNumberFormat="0" applyFill="0" applyAlignment="0" applyProtection="0"/>
    <xf numFmtId="0" fontId="29" fillId="0" borderId="184"/>
    <xf numFmtId="0" fontId="17" fillId="4" borderId="182"/>
    <xf numFmtId="0" fontId="18" fillId="4" borderId="183"/>
    <xf numFmtId="0" fontId="18" fillId="4" borderId="183"/>
    <xf numFmtId="0" fontId="30" fillId="13" borderId="183"/>
    <xf numFmtId="0" fontId="29" fillId="0" borderId="184"/>
    <xf numFmtId="0" fontId="18" fillId="46" borderId="183" applyNumberFormat="0" applyAlignment="0" applyProtection="0"/>
    <xf numFmtId="0" fontId="29" fillId="0" borderId="184"/>
    <xf numFmtId="0" fontId="17" fillId="4" borderId="182"/>
    <xf numFmtId="0" fontId="30" fillId="32" borderId="183" applyNumberFormat="0" applyAlignment="0" applyProtection="0"/>
    <xf numFmtId="0" fontId="18" fillId="4" borderId="183"/>
    <xf numFmtId="0" fontId="17" fillId="46" borderId="182" applyNumberFormat="0" applyAlignment="0" applyProtection="0"/>
    <xf numFmtId="0" fontId="29" fillId="0" borderId="184" applyNumberFormat="0" applyFill="0" applyAlignment="0" applyProtection="0"/>
    <xf numFmtId="0" fontId="17" fillId="4" borderId="182"/>
    <xf numFmtId="0" fontId="18" fillId="46" borderId="183" applyNumberFormat="0" applyAlignment="0" applyProtection="0"/>
    <xf numFmtId="0" fontId="29" fillId="0" borderId="184"/>
    <xf numFmtId="0" fontId="30" fillId="32" borderId="183" applyNumberFormat="0" applyAlignment="0" applyProtection="0"/>
    <xf numFmtId="0" fontId="29" fillId="0" borderId="184"/>
    <xf numFmtId="0" fontId="17" fillId="46" borderId="182" applyNumberFormat="0" applyAlignment="0" applyProtection="0"/>
    <xf numFmtId="0" fontId="29" fillId="0" borderId="184"/>
    <xf numFmtId="0" fontId="29" fillId="0" borderId="184" applyNumberFormat="0" applyFill="0" applyAlignment="0" applyProtection="0"/>
    <xf numFmtId="0" fontId="18" fillId="46" borderId="183" applyNumberFormat="0" applyAlignment="0" applyProtection="0"/>
    <xf numFmtId="0" fontId="30" fillId="32" borderId="183" applyNumberFormat="0" applyAlignment="0" applyProtection="0"/>
    <xf numFmtId="0" fontId="29" fillId="0" borderId="184"/>
    <xf numFmtId="0" fontId="17" fillId="46" borderId="182" applyNumberFormat="0" applyAlignment="0" applyProtection="0"/>
    <xf numFmtId="0" fontId="29" fillId="0" borderId="184" applyNumberFormat="0" applyFill="0" applyAlignment="0" applyProtection="0"/>
    <xf numFmtId="0" fontId="18" fillId="46" borderId="183" applyNumberFormat="0" applyAlignment="0" applyProtection="0"/>
    <xf numFmtId="0" fontId="30" fillId="32" borderId="183" applyNumberFormat="0" applyAlignment="0" applyProtection="0"/>
    <xf numFmtId="0" fontId="17" fillId="46" borderId="182" applyNumberFormat="0" applyAlignment="0" applyProtection="0"/>
    <xf numFmtId="0" fontId="29" fillId="0" borderId="184" applyNumberFormat="0" applyFill="0" applyAlignment="0" applyProtection="0"/>
    <xf numFmtId="0" fontId="2" fillId="21" borderId="181"/>
    <xf numFmtId="0" fontId="17" fillId="4" borderId="182"/>
    <xf numFmtId="0" fontId="18" fillId="4" borderId="183"/>
    <xf numFmtId="0" fontId="29" fillId="0" borderId="184"/>
    <xf numFmtId="0" fontId="30" fillId="13" borderId="183"/>
    <xf numFmtId="0" fontId="2" fillId="21" borderId="181"/>
    <xf numFmtId="0" fontId="17" fillId="4" borderId="182"/>
    <xf numFmtId="0" fontId="18" fillId="4" borderId="183"/>
    <xf numFmtId="0" fontId="29" fillId="0" borderId="184"/>
    <xf numFmtId="0" fontId="30" fillId="13" borderId="183"/>
    <xf numFmtId="0" fontId="2" fillId="21" borderId="181"/>
    <xf numFmtId="0" fontId="18" fillId="4" borderId="183"/>
    <xf numFmtId="0" fontId="17" fillId="4" borderId="182"/>
    <xf numFmtId="0" fontId="29" fillId="0" borderId="184"/>
    <xf numFmtId="0" fontId="30" fillId="13" borderId="183"/>
    <xf numFmtId="0" fontId="2" fillId="21" borderId="181"/>
    <xf numFmtId="0" fontId="17" fillId="4" borderId="182"/>
    <xf numFmtId="0" fontId="18" fillId="4" borderId="183"/>
    <xf numFmtId="0" fontId="29" fillId="0" borderId="184"/>
    <xf numFmtId="0" fontId="30" fillId="13" borderId="183"/>
    <xf numFmtId="0" fontId="2" fillId="21" borderId="181"/>
    <xf numFmtId="0" fontId="17" fillId="4" borderId="182"/>
    <xf numFmtId="0" fontId="18" fillId="4" borderId="183"/>
    <xf numFmtId="0" fontId="29" fillId="0" borderId="184"/>
    <xf numFmtId="0" fontId="30" fillId="13" borderId="183"/>
    <xf numFmtId="0" fontId="2" fillId="21" borderId="181"/>
    <xf numFmtId="0" fontId="18" fillId="4" borderId="183"/>
    <xf numFmtId="0" fontId="17" fillId="4" borderId="182"/>
    <xf numFmtId="0" fontId="29" fillId="0" borderId="184"/>
    <xf numFmtId="0" fontId="30" fillId="13" borderId="183"/>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17" fillId="4" borderId="189"/>
    <xf numFmtId="0" fontId="17" fillId="4" borderId="182"/>
    <xf numFmtId="0" fontId="18" fillId="4" borderId="183"/>
    <xf numFmtId="0" fontId="29" fillId="0" borderId="184"/>
    <xf numFmtId="0" fontId="30" fillId="13" borderId="183"/>
    <xf numFmtId="0" fontId="17" fillId="4" borderId="182"/>
    <xf numFmtId="0" fontId="18" fillId="4" borderId="183"/>
    <xf numFmtId="0" fontId="29" fillId="0" borderId="184"/>
    <xf numFmtId="0" fontId="30" fillId="13" borderId="183"/>
    <xf numFmtId="0" fontId="18" fillId="4" borderId="183"/>
    <xf numFmtId="0" fontId="17" fillId="4" borderId="182"/>
    <xf numFmtId="0" fontId="29" fillId="0" borderId="184"/>
    <xf numFmtId="0" fontId="30" fillId="13" borderId="183"/>
    <xf numFmtId="0" fontId="2" fillId="21" borderId="181"/>
    <xf numFmtId="0" fontId="30" fillId="32" borderId="183" applyNumberFormat="0" applyAlignment="0" applyProtection="0"/>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18" fillId="4" borderId="183"/>
    <xf numFmtId="0" fontId="2" fillId="21" borderId="181"/>
    <xf numFmtId="0" fontId="2" fillId="21" borderId="181"/>
    <xf numFmtId="0" fontId="30" fillId="32" borderId="183" applyNumberFormat="0" applyAlignment="0" applyProtection="0"/>
    <xf numFmtId="0" fontId="2" fillId="21" borderId="181"/>
    <xf numFmtId="0" fontId="30" fillId="32" borderId="183" applyNumberFormat="0" applyAlignment="0" applyProtection="0"/>
    <xf numFmtId="0" fontId="17" fillId="4" borderId="182"/>
    <xf numFmtId="0" fontId="2" fillId="21" borderId="181"/>
    <xf numFmtId="0" fontId="2" fillId="21" borderId="181"/>
    <xf numFmtId="0" fontId="2" fillId="21" borderId="181"/>
    <xf numFmtId="0" fontId="2" fillId="21" borderId="181"/>
    <xf numFmtId="0" fontId="29" fillId="0" borderId="184"/>
    <xf numFmtId="0" fontId="2" fillId="21" borderId="181"/>
    <xf numFmtId="0" fontId="2" fillId="21" borderId="181"/>
    <xf numFmtId="0" fontId="17" fillId="4" borderId="189"/>
    <xf numFmtId="0" fontId="17" fillId="4" borderId="182"/>
    <xf numFmtId="0" fontId="18" fillId="4" borderId="183"/>
    <xf numFmtId="0" fontId="2" fillId="21" borderId="181"/>
    <xf numFmtId="0" fontId="2" fillId="21" borderId="181"/>
    <xf numFmtId="0" fontId="2" fillId="21" borderId="181"/>
    <xf numFmtId="0" fontId="29" fillId="0" borderId="184"/>
    <xf numFmtId="0" fontId="2" fillId="21" borderId="181"/>
    <xf numFmtId="0" fontId="30" fillId="13" borderId="183"/>
    <xf numFmtId="0" fontId="2" fillId="21" borderId="181"/>
    <xf numFmtId="0" fontId="18" fillId="46" borderId="183" applyNumberFormat="0" applyAlignment="0" applyProtection="0"/>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30" fillId="13" borderId="183"/>
    <xf numFmtId="0" fontId="18" fillId="4" borderId="183"/>
    <xf numFmtId="0" fontId="29" fillId="0" borderId="184"/>
    <xf numFmtId="0" fontId="2" fillId="21" borderId="181"/>
    <xf numFmtId="0" fontId="18" fillId="4" borderId="183"/>
    <xf numFmtId="0" fontId="2" fillId="21" borderId="181"/>
    <xf numFmtId="0" fontId="17" fillId="4" borderId="182"/>
    <xf numFmtId="0" fontId="2" fillId="21" borderId="181"/>
    <xf numFmtId="0" fontId="18" fillId="4" borderId="183"/>
    <xf numFmtId="0" fontId="2" fillId="21" borderId="181"/>
    <xf numFmtId="0" fontId="18" fillId="46" borderId="183" applyNumberFormat="0" applyAlignment="0" applyProtection="0"/>
    <xf numFmtId="0" fontId="17" fillId="4" borderId="182"/>
    <xf numFmtId="0" fontId="2" fillId="21" borderId="181"/>
    <xf numFmtId="0" fontId="29" fillId="0" borderId="184"/>
    <xf numFmtId="0" fontId="17" fillId="4" borderId="182"/>
    <xf numFmtId="0" fontId="2" fillId="21" borderId="181"/>
    <xf numFmtId="0" fontId="2" fillId="21" borderId="181"/>
    <xf numFmtId="0" fontId="17" fillId="4" borderId="182"/>
    <xf numFmtId="0" fontId="17" fillId="4" borderId="182"/>
    <xf numFmtId="0" fontId="2" fillId="21" borderId="181"/>
    <xf numFmtId="0" fontId="30" fillId="13" borderId="183"/>
    <xf numFmtId="0" fontId="30" fillId="32" borderId="183" applyNumberFormat="0" applyAlignment="0" applyProtection="0"/>
    <xf numFmtId="0" fontId="2" fillId="21" borderId="181"/>
    <xf numFmtId="0" fontId="2" fillId="21" borderId="181"/>
    <xf numFmtId="0" fontId="2" fillId="21" borderId="181"/>
    <xf numFmtId="0" fontId="2" fillId="21" borderId="181"/>
    <xf numFmtId="0" fontId="17" fillId="4" borderId="182"/>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17" fillId="4" borderId="182"/>
    <xf numFmtId="0" fontId="2" fillId="21" borderId="181"/>
    <xf numFmtId="0" fontId="2" fillId="21" borderId="181"/>
    <xf numFmtId="0" fontId="2" fillId="21" borderId="181"/>
    <xf numFmtId="0" fontId="2" fillId="21" borderId="181"/>
    <xf numFmtId="0" fontId="2" fillId="21" borderId="181"/>
    <xf numFmtId="0" fontId="2" fillId="21" borderId="181"/>
    <xf numFmtId="0" fontId="17" fillId="4" borderId="182"/>
    <xf numFmtId="0" fontId="30" fillId="13" borderId="183"/>
    <xf numFmtId="0" fontId="17" fillId="4" borderId="182"/>
    <xf numFmtId="0" fontId="29" fillId="0" borderId="184"/>
    <xf numFmtId="0" fontId="17" fillId="4" borderId="182"/>
    <xf numFmtId="0" fontId="2" fillId="21" borderId="181"/>
    <xf numFmtId="0" fontId="17" fillId="4" borderId="182"/>
    <xf numFmtId="0" fontId="18" fillId="46" borderId="183" applyNumberFormat="0" applyAlignment="0" applyProtection="0"/>
    <xf numFmtId="0" fontId="2" fillId="21" borderId="181"/>
    <xf numFmtId="0" fontId="2" fillId="21" borderId="181"/>
    <xf numFmtId="0" fontId="18" fillId="4" borderId="183"/>
    <xf numFmtId="0" fontId="17" fillId="4" borderId="182"/>
    <xf numFmtId="0" fontId="30" fillId="13" borderId="183"/>
    <xf numFmtId="0" fontId="2" fillId="21" borderId="181"/>
    <xf numFmtId="0" fontId="2" fillId="21" borderId="181"/>
    <xf numFmtId="0" fontId="2" fillId="21" borderId="181"/>
    <xf numFmtId="0" fontId="2" fillId="21" borderId="181"/>
    <xf numFmtId="0" fontId="2" fillId="21" borderId="181"/>
    <xf numFmtId="0" fontId="17" fillId="4" borderId="182"/>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9" fillId="0" borderId="184"/>
    <xf numFmtId="0" fontId="29" fillId="0" borderId="184"/>
    <xf numFmtId="0" fontId="2" fillId="21" borderId="181"/>
    <xf numFmtId="0" fontId="2" fillId="21" borderId="181"/>
    <xf numFmtId="0" fontId="2" fillId="21" borderId="181"/>
    <xf numFmtId="0" fontId="17" fillId="4" borderId="182"/>
    <xf numFmtId="0" fontId="2" fillId="21" borderId="181"/>
    <xf numFmtId="0" fontId="17" fillId="4" borderId="182"/>
    <xf numFmtId="0" fontId="2" fillId="21" borderId="181"/>
    <xf numFmtId="0" fontId="17" fillId="4" borderId="182"/>
    <xf numFmtId="0" fontId="2" fillId="21" borderId="181"/>
    <xf numFmtId="0" fontId="2" fillId="21" borderId="181"/>
    <xf numFmtId="0" fontId="17" fillId="4" borderId="182"/>
    <xf numFmtId="0" fontId="2" fillId="21" borderId="181"/>
    <xf numFmtId="0" fontId="17" fillId="4" borderId="182"/>
    <xf numFmtId="0" fontId="30" fillId="32" borderId="183" applyNumberFormat="0" applyAlignment="0" applyProtection="0"/>
    <xf numFmtId="0" fontId="2" fillId="21" borderId="181"/>
    <xf numFmtId="0" fontId="30" fillId="32" borderId="183" applyNumberFormat="0" applyAlignment="0" applyProtection="0"/>
    <xf numFmtId="0" fontId="2" fillId="21" borderId="181"/>
    <xf numFmtId="0" fontId="30" fillId="13" borderId="183"/>
    <xf numFmtId="0" fontId="18" fillId="4" borderId="183"/>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18" fillId="46" borderId="183" applyNumberFormat="0" applyAlignment="0" applyProtection="0"/>
    <xf numFmtId="0" fontId="2" fillId="21" borderId="181"/>
    <xf numFmtId="0" fontId="17" fillId="4" borderId="182"/>
    <xf numFmtId="0" fontId="17" fillId="4" borderId="182"/>
    <xf numFmtId="0" fontId="2" fillId="21" borderId="181"/>
    <xf numFmtId="0" fontId="18" fillId="4" borderId="183"/>
    <xf numFmtId="0" fontId="18" fillId="4" borderId="183"/>
    <xf numFmtId="0" fontId="2" fillId="21" borderId="181"/>
    <xf numFmtId="0" fontId="2" fillId="21" borderId="181"/>
    <xf numFmtId="0" fontId="18" fillId="46" borderId="183" applyNumberFormat="0" applyAlignment="0" applyProtection="0"/>
    <xf numFmtId="0" fontId="30" fillId="32" borderId="183" applyNumberFormat="0" applyAlignment="0" applyProtection="0"/>
    <xf numFmtId="0" fontId="2" fillId="21" borderId="181"/>
    <xf numFmtId="0" fontId="17" fillId="4" borderId="182"/>
    <xf numFmtId="0" fontId="30" fillId="13" borderId="183"/>
    <xf numFmtId="0" fontId="17" fillId="4" borderId="182"/>
    <xf numFmtId="0" fontId="2" fillId="21" borderId="181"/>
    <xf numFmtId="0" fontId="2" fillId="21" borderId="181"/>
    <xf numFmtId="0" fontId="30" fillId="32" borderId="183" applyNumberFormat="0" applyAlignment="0" applyProtection="0"/>
    <xf numFmtId="0" fontId="17" fillId="4" borderId="182"/>
    <xf numFmtId="0" fontId="18" fillId="4" borderId="183"/>
    <xf numFmtId="0" fontId="29" fillId="0" borderId="184"/>
    <xf numFmtId="0" fontId="30" fillId="13" borderId="183"/>
    <xf numFmtId="0" fontId="2" fillId="21" borderId="181"/>
    <xf numFmtId="0" fontId="17" fillId="4" borderId="182"/>
    <xf numFmtId="0" fontId="18" fillId="4" borderId="183"/>
    <xf numFmtId="0" fontId="29" fillId="0" borderId="184"/>
    <xf numFmtId="0" fontId="30" fillId="13" borderId="183"/>
    <xf numFmtId="0" fontId="2" fillId="21" borderId="181"/>
    <xf numFmtId="0" fontId="18" fillId="4" borderId="183"/>
    <xf numFmtId="0" fontId="17" fillId="4" borderId="182"/>
    <xf numFmtId="0" fontId="29" fillId="0" borderId="184"/>
    <xf numFmtId="0" fontId="30" fillId="13" borderId="183"/>
    <xf numFmtId="0" fontId="30" fillId="32" borderId="183" applyNumberFormat="0" applyAlignment="0" applyProtection="0"/>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29" fillId="0" borderId="184"/>
    <xf numFmtId="0" fontId="2" fillId="21" borderId="181"/>
    <xf numFmtId="0" fontId="2" fillId="21" borderId="181"/>
    <xf numFmtId="0" fontId="18" fillId="46" borderId="183" applyNumberFormat="0" applyAlignment="0" applyProtection="0"/>
    <xf numFmtId="0" fontId="2" fillId="21" borderId="181"/>
    <xf numFmtId="0" fontId="2" fillId="21" borderId="181"/>
    <xf numFmtId="0" fontId="2" fillId="21" borderId="181"/>
    <xf numFmtId="0" fontId="30" fillId="32" borderId="183" applyNumberFormat="0" applyAlignment="0" applyProtection="0"/>
    <xf numFmtId="0" fontId="30" fillId="13" borderId="183"/>
    <xf numFmtId="0" fontId="18" fillId="4" borderId="183"/>
    <xf numFmtId="0" fontId="2" fillId="21" borderId="181"/>
    <xf numFmtId="0" fontId="17" fillId="4" borderId="182"/>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2" fillId="21" borderId="181"/>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17" fillId="4" borderId="189"/>
    <xf numFmtId="0" fontId="2" fillId="21" borderId="181"/>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30" fillId="32" borderId="183" applyNumberFormat="0" applyAlignment="0" applyProtection="0"/>
    <xf numFmtId="0" fontId="2" fillId="21" borderId="181"/>
    <xf numFmtId="0" fontId="2" fillId="21" borderId="181"/>
    <xf numFmtId="0" fontId="17" fillId="4" borderId="182"/>
    <xf numFmtId="0" fontId="18" fillId="4" borderId="183"/>
    <xf numFmtId="0" fontId="29" fillId="0" borderId="184"/>
    <xf numFmtId="0" fontId="30" fillId="13" borderId="183"/>
    <xf numFmtId="0" fontId="2" fillId="21" borderId="181"/>
    <xf numFmtId="0" fontId="17" fillId="4" borderId="182"/>
    <xf numFmtId="0" fontId="18" fillId="4" borderId="183"/>
    <xf numFmtId="0" fontId="29" fillId="0" borderId="184"/>
    <xf numFmtId="0" fontId="30" fillId="13" borderId="183"/>
    <xf numFmtId="0" fontId="2" fillId="21" borderId="181"/>
    <xf numFmtId="0" fontId="18" fillId="4" borderId="183"/>
    <xf numFmtId="0" fontId="17" fillId="4" borderId="182"/>
    <xf numFmtId="0" fontId="29" fillId="0" borderId="184"/>
    <xf numFmtId="0" fontId="30" fillId="13" borderId="183"/>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2" fillId="21" borderId="181"/>
    <xf numFmtId="0" fontId="2" fillId="21" borderId="181"/>
    <xf numFmtId="0" fontId="17" fillId="4" borderId="182"/>
    <xf numFmtId="0" fontId="2" fillId="21" borderId="181"/>
    <xf numFmtId="0" fontId="17" fillId="4" borderId="182"/>
    <xf numFmtId="0" fontId="29" fillId="0" borderId="184"/>
    <xf numFmtId="0" fontId="2" fillId="21" borderId="181"/>
    <xf numFmtId="0" fontId="2" fillId="21" borderId="181"/>
    <xf numFmtId="0" fontId="2" fillId="21" borderId="181"/>
    <xf numFmtId="0" fontId="2" fillId="21" borderId="181"/>
    <xf numFmtId="0" fontId="18" fillId="46" borderId="183" applyNumberFormat="0" applyAlignment="0" applyProtection="0"/>
    <xf numFmtId="0" fontId="2" fillId="21" borderId="181"/>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7" fillId="4" borderId="182"/>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 borderId="182"/>
    <xf numFmtId="0" fontId="17" fillId="4" borderId="182"/>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18" fillId="46" borderId="183" applyNumberFormat="0" applyAlignment="0" applyProtection="0"/>
    <xf numFmtId="0" fontId="2" fillId="21" borderId="181"/>
    <xf numFmtId="0" fontId="2" fillId="21" borderId="181"/>
    <xf numFmtId="0" fontId="17" fillId="4" borderId="182"/>
    <xf numFmtId="0" fontId="18" fillId="4" borderId="183"/>
    <xf numFmtId="0" fontId="29" fillId="0" borderId="184"/>
    <xf numFmtId="0" fontId="30" fillId="13" borderId="183"/>
    <xf numFmtId="0" fontId="2" fillId="21" borderId="181"/>
    <xf numFmtId="0" fontId="17" fillId="4" borderId="182"/>
    <xf numFmtId="0" fontId="18" fillId="4" borderId="183"/>
    <xf numFmtId="0" fontId="29" fillId="0" borderId="184"/>
    <xf numFmtId="0" fontId="30" fillId="13" borderId="183"/>
    <xf numFmtId="0" fontId="2" fillId="21" borderId="181"/>
    <xf numFmtId="0" fontId="18" fillId="4" borderId="183"/>
    <xf numFmtId="0" fontId="17" fillId="4" borderId="182"/>
    <xf numFmtId="0" fontId="29" fillId="0" borderId="184"/>
    <xf numFmtId="0" fontId="30" fillId="13" borderId="183"/>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2" fillId="21" borderId="181"/>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21" borderId="181"/>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2" fillId="21" borderId="181"/>
    <xf numFmtId="0" fontId="2" fillId="21" borderId="181"/>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18" fillId="46" borderId="183" applyNumberFormat="0" applyAlignment="0" applyProtection="0"/>
    <xf numFmtId="0" fontId="2" fillId="21" borderId="181"/>
    <xf numFmtId="0" fontId="2" fillId="21" borderId="181"/>
    <xf numFmtId="0" fontId="17" fillId="4" borderId="182"/>
    <xf numFmtId="0" fontId="18" fillId="4" borderId="183"/>
    <xf numFmtId="0" fontId="29" fillId="0" borderId="184"/>
    <xf numFmtId="0" fontId="30" fillId="13" borderId="183"/>
    <xf numFmtId="0" fontId="2" fillId="21" borderId="181"/>
    <xf numFmtId="0" fontId="17" fillId="4" borderId="182"/>
    <xf numFmtId="0" fontId="18" fillId="4" borderId="183"/>
    <xf numFmtId="0" fontId="29" fillId="0" borderId="184"/>
    <xf numFmtId="0" fontId="30" fillId="13" borderId="183"/>
    <xf numFmtId="0" fontId="2" fillId="21" borderId="181"/>
    <xf numFmtId="0" fontId="18" fillId="4" borderId="183"/>
    <xf numFmtId="0" fontId="17" fillId="4" borderId="182"/>
    <xf numFmtId="0" fontId="29" fillId="0" borderId="184"/>
    <xf numFmtId="0" fontId="30" fillId="13" borderId="183"/>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30" fillId="13" borderId="183"/>
    <xf numFmtId="0" fontId="18" fillId="4" borderId="183"/>
    <xf numFmtId="0" fontId="2" fillId="21" borderId="181"/>
    <xf numFmtId="0" fontId="30" fillId="13" borderId="183"/>
    <xf numFmtId="0" fontId="29" fillId="0" borderId="184"/>
    <xf numFmtId="0" fontId="18" fillId="4" borderId="183"/>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30" fillId="13" borderId="183"/>
    <xf numFmtId="0" fontId="2" fillId="21" borderId="181"/>
    <xf numFmtId="0" fontId="29" fillId="0" borderId="184"/>
    <xf numFmtId="0" fontId="17" fillId="4" borderId="182"/>
    <xf numFmtId="0" fontId="29" fillId="0" borderId="184"/>
    <xf numFmtId="0" fontId="17" fillId="4" borderId="182"/>
    <xf numFmtId="0" fontId="30" fillId="13" borderId="183"/>
    <xf numFmtId="0" fontId="17" fillId="4" borderId="182"/>
    <xf numFmtId="0" fontId="2" fillId="21" borderId="181"/>
    <xf numFmtId="0" fontId="2" fillId="21" borderId="181"/>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17" fillId="4" borderId="182"/>
    <xf numFmtId="0" fontId="2" fillId="21" borderId="181"/>
    <xf numFmtId="0" fontId="2" fillId="21" borderId="181"/>
    <xf numFmtId="0" fontId="17" fillId="4" borderId="182"/>
    <xf numFmtId="0" fontId="18" fillId="4" borderId="183"/>
    <xf numFmtId="0" fontId="29" fillId="0" borderId="184"/>
    <xf numFmtId="0" fontId="30" fillId="13" borderId="183"/>
    <xf numFmtId="0" fontId="2" fillId="21" borderId="181"/>
    <xf numFmtId="0" fontId="17" fillId="4" borderId="182"/>
    <xf numFmtId="0" fontId="18" fillId="4" borderId="183"/>
    <xf numFmtId="0" fontId="29" fillId="0" borderId="184"/>
    <xf numFmtId="0" fontId="30" fillId="13" borderId="183"/>
    <xf numFmtId="0" fontId="2" fillId="21" borderId="181"/>
    <xf numFmtId="0" fontId="18" fillId="4" borderId="183"/>
    <xf numFmtId="0" fontId="17" fillId="4" borderId="182"/>
    <xf numFmtId="0" fontId="29" fillId="0" borderId="184"/>
    <xf numFmtId="0" fontId="30" fillId="13" borderId="183"/>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2" fillId="21" borderId="181"/>
    <xf numFmtId="0" fontId="17" fillId="4" borderId="182"/>
    <xf numFmtId="0" fontId="18" fillId="4" borderId="183"/>
    <xf numFmtId="0" fontId="29" fillId="0" borderId="184"/>
    <xf numFmtId="0" fontId="30" fillId="13" borderId="183"/>
    <xf numFmtId="0" fontId="2" fillId="21" borderId="181"/>
    <xf numFmtId="0" fontId="17" fillId="4" borderId="182"/>
    <xf numFmtId="0" fontId="18" fillId="4" borderId="183"/>
    <xf numFmtId="0" fontId="29" fillId="0" borderId="184"/>
    <xf numFmtId="0" fontId="30" fillId="13" borderId="183"/>
    <xf numFmtId="0" fontId="2" fillId="21" borderId="181"/>
    <xf numFmtId="0" fontId="18" fillId="4" borderId="183"/>
    <xf numFmtId="0" fontId="17" fillId="4" borderId="182"/>
    <xf numFmtId="0" fontId="29" fillId="0" borderId="184"/>
    <xf numFmtId="0" fontId="30" fillId="13" borderId="183"/>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2" fillId="21" borderId="181"/>
    <xf numFmtId="0" fontId="17" fillId="4" borderId="182"/>
    <xf numFmtId="0" fontId="18" fillId="4" borderId="183"/>
    <xf numFmtId="0" fontId="29" fillId="0" borderId="184"/>
    <xf numFmtId="0" fontId="30" fillId="13" borderId="183"/>
    <xf numFmtId="0" fontId="2" fillId="21" borderId="181"/>
    <xf numFmtId="0" fontId="17" fillId="4" borderId="182"/>
    <xf numFmtId="0" fontId="18" fillId="4" borderId="183"/>
    <xf numFmtId="0" fontId="29" fillId="0" borderId="184"/>
    <xf numFmtId="0" fontId="30" fillId="13" borderId="183"/>
    <xf numFmtId="0" fontId="2" fillId="21" borderId="181"/>
    <xf numFmtId="0" fontId="18" fillId="4" borderId="183"/>
    <xf numFmtId="0" fontId="17" fillId="4" borderId="182"/>
    <xf numFmtId="0" fontId="29" fillId="0" borderId="184"/>
    <xf numFmtId="0" fontId="30" fillId="13" borderId="183"/>
    <xf numFmtId="0" fontId="2" fillId="21" borderId="181"/>
    <xf numFmtId="0" fontId="29" fillId="0" borderId="184"/>
    <xf numFmtId="0" fontId="2" fillId="21" borderId="181"/>
    <xf numFmtId="0" fontId="18" fillId="4" borderId="183"/>
    <xf numFmtId="0" fontId="30" fillId="13" borderId="183"/>
    <xf numFmtId="0" fontId="17" fillId="4" borderId="182"/>
    <xf numFmtId="0" fontId="2" fillId="21" borderId="181"/>
    <xf numFmtId="0" fontId="30" fillId="13" borderId="183"/>
    <xf numFmtId="0" fontId="18" fillId="4" borderId="183"/>
    <xf numFmtId="0" fontId="29" fillId="0" borderId="184"/>
    <xf numFmtId="0" fontId="2" fillId="21" borderId="181"/>
    <xf numFmtId="0" fontId="18" fillId="4" borderId="183"/>
    <xf numFmtId="0" fontId="2" fillId="21" borderId="181"/>
    <xf numFmtId="0" fontId="29" fillId="0" borderId="184"/>
    <xf numFmtId="0" fontId="17" fillId="4" borderId="182"/>
    <xf numFmtId="0" fontId="30" fillId="13" borderId="183"/>
    <xf numFmtId="0" fontId="17" fillId="4" borderId="182"/>
    <xf numFmtId="0" fontId="2" fillId="21" borderId="181"/>
    <xf numFmtId="0" fontId="2" fillId="21" borderId="181"/>
    <xf numFmtId="0" fontId="17" fillId="4" borderId="182"/>
    <xf numFmtId="0" fontId="18" fillId="4" borderId="183"/>
    <xf numFmtId="0" fontId="29" fillId="0" borderId="184"/>
    <xf numFmtId="0" fontId="30" fillId="13" borderId="183"/>
    <xf numFmtId="0" fontId="2" fillId="21" borderId="181"/>
    <xf numFmtId="0" fontId="17" fillId="4" borderId="182"/>
    <xf numFmtId="0" fontId="18" fillId="4" borderId="183"/>
    <xf numFmtId="0" fontId="29" fillId="0" borderId="184"/>
    <xf numFmtId="0" fontId="30" fillId="13" borderId="183"/>
    <xf numFmtId="0" fontId="2" fillId="21" borderId="181"/>
    <xf numFmtId="0" fontId="18" fillId="4" borderId="183"/>
    <xf numFmtId="0" fontId="17" fillId="4" borderId="182"/>
    <xf numFmtId="0" fontId="29" fillId="0" borderId="184"/>
    <xf numFmtId="0" fontId="30" fillId="13" borderId="183"/>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2" fillId="21" borderId="181"/>
    <xf numFmtId="0" fontId="17" fillId="4" borderId="182"/>
    <xf numFmtId="0" fontId="18" fillId="4" borderId="183"/>
    <xf numFmtId="0" fontId="29" fillId="0" borderId="184"/>
    <xf numFmtId="0" fontId="30" fillId="13" borderId="183"/>
    <xf numFmtId="0" fontId="2" fillId="21" borderId="181"/>
    <xf numFmtId="0" fontId="17" fillId="4" borderId="182"/>
    <xf numFmtId="0" fontId="18" fillId="4" borderId="183"/>
    <xf numFmtId="0" fontId="29" fillId="0" borderId="184"/>
    <xf numFmtId="0" fontId="30" fillId="13" borderId="183"/>
    <xf numFmtId="0" fontId="2" fillId="21" borderId="181"/>
    <xf numFmtId="0" fontId="18" fillId="4" borderId="183"/>
    <xf numFmtId="0" fontId="17" fillId="4" borderId="182"/>
    <xf numFmtId="0" fontId="29" fillId="0" borderId="184"/>
    <xf numFmtId="0" fontId="30" fillId="13" borderId="183"/>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2" fillId="21" borderId="181"/>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2" fillId="45" borderId="181" applyNumberFormat="0" applyFon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2" fillId="21" borderId="181"/>
    <xf numFmtId="0" fontId="17" fillId="4" borderId="182"/>
    <xf numFmtId="0" fontId="18" fillId="4" borderId="183"/>
    <xf numFmtId="0" fontId="29" fillId="0" borderId="184"/>
    <xf numFmtId="0" fontId="30" fillId="13" borderId="183"/>
    <xf numFmtId="0" fontId="2" fillId="21" borderId="181"/>
    <xf numFmtId="0" fontId="17" fillId="4" borderId="182"/>
    <xf numFmtId="0" fontId="18" fillId="4" borderId="183"/>
    <xf numFmtId="0" fontId="29" fillId="0" borderId="184"/>
    <xf numFmtId="0" fontId="30" fillId="13" borderId="183"/>
    <xf numFmtId="0" fontId="2" fillId="21" borderId="181"/>
    <xf numFmtId="0" fontId="18" fillId="4" borderId="183"/>
    <xf numFmtId="0" fontId="17" fillId="4" borderId="182"/>
    <xf numFmtId="0" fontId="29" fillId="0" borderId="184"/>
    <xf numFmtId="0" fontId="30" fillId="13" borderId="183"/>
    <xf numFmtId="0" fontId="17" fillId="4" borderId="182"/>
    <xf numFmtId="0" fontId="18" fillId="4" borderId="183"/>
    <xf numFmtId="0" fontId="29" fillId="0" borderId="184"/>
    <xf numFmtId="0" fontId="30" fillId="13" borderId="183"/>
    <xf numFmtId="0" fontId="17" fillId="46" borderId="189" applyNumberFormat="0" applyAlignment="0" applyProtection="0"/>
    <xf numFmtId="0" fontId="17" fillId="4" borderId="182"/>
    <xf numFmtId="0" fontId="18" fillId="4" borderId="183"/>
    <xf numFmtId="0" fontId="29" fillId="0" borderId="184"/>
    <xf numFmtId="0" fontId="30" fillId="13" borderId="183"/>
    <xf numFmtId="0" fontId="18" fillId="4" borderId="183"/>
    <xf numFmtId="0" fontId="17" fillId="4" borderId="182"/>
    <xf numFmtId="0" fontId="29" fillId="0" borderId="184"/>
    <xf numFmtId="0" fontId="30" fillId="13" borderId="183"/>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18" fillId="46"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30" fillId="32" borderId="183" applyNumberFormat="0" applyAlignment="0" applyProtection="0"/>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7" fillId="4" borderId="182"/>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0" fontId="18" fillId="4" borderId="183"/>
    <xf numFmtId="44" fontId="2" fillId="0" borderId="0"/>
    <xf numFmtId="0" fontId="17" fillId="46" borderId="189" applyNumberFormat="0" applyAlignment="0" applyProtection="0"/>
    <xf numFmtId="0" fontId="17" fillId="46" borderId="189" applyNumberFormat="0" applyAlignment="0" applyProtection="0"/>
    <xf numFmtId="0" fontId="17" fillId="4" borderId="189"/>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17" fillId="46" borderId="182" applyNumberFormat="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applyNumberFormat="0" applyFill="0" applyAlignment="0" applyProtection="0"/>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29" fillId="0" borderId="184"/>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30" fillId="13" borderId="183"/>
    <xf numFmtId="0" fontId="17" fillId="4" borderId="182"/>
    <xf numFmtId="0" fontId="18" fillId="4" borderId="183"/>
    <xf numFmtId="0" fontId="29" fillId="0" borderId="184"/>
    <xf numFmtId="0" fontId="30" fillId="13" borderId="183"/>
    <xf numFmtId="0" fontId="17" fillId="4" borderId="189"/>
    <xf numFmtId="0" fontId="17" fillId="4" borderId="182"/>
    <xf numFmtId="0" fontId="18" fillId="4" borderId="183"/>
    <xf numFmtId="0" fontId="29" fillId="0" borderId="184"/>
    <xf numFmtId="0" fontId="30" fillId="13" borderId="183"/>
    <xf numFmtId="0" fontId="18" fillId="4" borderId="183"/>
    <xf numFmtId="0" fontId="17" fillId="4" borderId="182"/>
    <xf numFmtId="0" fontId="29" fillId="0" borderId="184"/>
    <xf numFmtId="0" fontId="30" fillId="13" borderId="183"/>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6" borderId="189" applyNumberFormat="0" applyAlignment="0" applyProtection="0"/>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6" borderId="189" applyNumberFormat="0" applyAlignment="0" applyProtection="0"/>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44" fontId="2" fillId="0" borderId="0"/>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6" borderId="189" applyNumberFormat="0" applyAlignment="0" applyProtection="0"/>
    <xf numFmtId="0" fontId="17" fillId="46" borderId="189" applyNumberFormat="0" applyAlignment="0" applyProtection="0"/>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6" borderId="189" applyNumberFormat="0" applyAlignment="0" applyProtection="0"/>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44" fontId="2" fillId="0" borderId="0"/>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6" borderId="189" applyNumberFormat="0" applyAlignment="0" applyProtection="0"/>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6" borderId="189" applyNumberFormat="0" applyAlignment="0" applyProtection="0"/>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44" fontId="2" fillId="0" borderId="0"/>
    <xf numFmtId="0" fontId="17" fillId="46" borderId="189" applyNumberFormat="0" applyAlignment="0" applyProtection="0"/>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6" borderId="189" applyNumberFormat="0" applyAlignment="0" applyProtection="0"/>
    <xf numFmtId="0" fontId="17" fillId="4" borderId="189"/>
    <xf numFmtId="0" fontId="17" fillId="46" borderId="189" applyNumberFormat="0" applyAlignment="0" applyProtection="0"/>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7" fillId="4" borderId="189"/>
    <xf numFmtId="0" fontId="1" fillId="0" borderId="0"/>
    <xf numFmtId="0" fontId="62" fillId="0" borderId="0"/>
    <xf numFmtId="0" fontId="62" fillId="0" borderId="0"/>
    <xf numFmtId="0" fontId="63" fillId="0" borderId="0"/>
    <xf numFmtId="0" fontId="1" fillId="0" borderId="0"/>
    <xf numFmtId="0" fontId="1" fillId="0" borderId="0"/>
    <xf numFmtId="0" fontId="62" fillId="0" borderId="0"/>
    <xf numFmtId="0" fontId="2" fillId="0" borderId="0"/>
    <xf numFmtId="2" fontId="48" fillId="0" borderId="0"/>
    <xf numFmtId="0" fontId="6" fillId="0" borderId="0"/>
    <xf numFmtId="0" fontId="62" fillId="0" borderId="0"/>
    <xf numFmtId="0" fontId="62" fillId="0" borderId="0"/>
    <xf numFmtId="0" fontId="62" fillId="0" borderId="0"/>
    <xf numFmtId="0" fontId="2" fillId="0" borderId="0"/>
    <xf numFmtId="0" fontId="4" fillId="0" borderId="0"/>
    <xf numFmtId="9" fontId="62" fillId="0" borderId="0" applyFont="0" applyFill="0" applyBorder="0" applyAlignment="0" applyProtection="0"/>
    <xf numFmtId="0" fontId="1" fillId="0" borderId="0"/>
  </cellStyleXfs>
  <cellXfs count="255">
    <xf numFmtId="0" fontId="0" fillId="0" borderId="0" xfId="0"/>
    <xf numFmtId="0" fontId="0" fillId="0" borderId="194" xfId="0" applyBorder="1" applyAlignment="1">
      <alignment horizontal="center" vertical="center"/>
    </xf>
    <xf numFmtId="0" fontId="64" fillId="0" borderId="0" xfId="0" applyFont="1" applyAlignment="1">
      <alignment horizontal="center" vertical="center"/>
    </xf>
    <xf numFmtId="0" fontId="64" fillId="0" borderId="0" xfId="0" applyFont="1"/>
    <xf numFmtId="0" fontId="65" fillId="0" borderId="0" xfId="0" applyFont="1" applyAlignment="1">
      <alignment horizontal="right"/>
    </xf>
    <xf numFmtId="0" fontId="65" fillId="0" borderId="0" xfId="0" applyFont="1" applyAlignment="1">
      <alignment horizontal="left"/>
    </xf>
    <xf numFmtId="0" fontId="65" fillId="0" borderId="0" xfId="0" applyFont="1" applyAlignment="1">
      <alignment horizontal="center"/>
    </xf>
    <xf numFmtId="4" fontId="64" fillId="0" borderId="0" xfId="0" applyNumberFormat="1" applyFont="1"/>
    <xf numFmtId="0" fontId="65" fillId="0" borderId="0" xfId="0" applyFont="1" applyAlignment="1">
      <alignment horizontal="left" vertical="center"/>
    </xf>
    <xf numFmtId="49" fontId="66" fillId="58" borderId="1" xfId="0" applyNumberFormat="1" applyFont="1" applyFill="1" applyBorder="1" applyAlignment="1">
      <alignment horizontal="center" vertical="center" wrapText="1"/>
    </xf>
    <xf numFmtId="0" fontId="66" fillId="58" borderId="0" xfId="0" applyFont="1" applyFill="1" applyAlignment="1">
      <alignment horizontal="center" vertical="center" wrapText="1"/>
    </xf>
    <xf numFmtId="2" fontId="66" fillId="58" borderId="0" xfId="0" applyNumberFormat="1" applyFont="1" applyFill="1" applyAlignment="1">
      <alignment horizontal="center" vertical="center" wrapText="1"/>
    </xf>
    <xf numFmtId="4" fontId="66" fillId="58" borderId="0" xfId="0" applyNumberFormat="1" applyFont="1" applyFill="1" applyAlignment="1">
      <alignment horizontal="center" vertical="center" wrapText="1"/>
    </xf>
    <xf numFmtId="168" fontId="66" fillId="58" borderId="0" xfId="0" applyNumberFormat="1" applyFont="1" applyFill="1" applyAlignment="1">
      <alignment horizontal="center" vertical="center" wrapText="1"/>
    </xf>
    <xf numFmtId="49" fontId="67" fillId="59" borderId="1" xfId="0" applyNumberFormat="1" applyFont="1" applyFill="1" applyBorder="1" applyAlignment="1">
      <alignment horizontal="center" wrapText="1"/>
    </xf>
    <xf numFmtId="0" fontId="68" fillId="59" borderId="198" xfId="0" applyFont="1" applyFill="1" applyBorder="1" applyAlignment="1">
      <alignment horizontal="center" wrapText="1"/>
    </xf>
    <xf numFmtId="0" fontId="67" fillId="59" borderId="0" xfId="0" applyFont="1" applyFill="1" applyAlignment="1">
      <alignment horizontal="center" vertical="center" wrapText="1"/>
    </xf>
    <xf numFmtId="2" fontId="67" fillId="59" borderId="0" xfId="0" applyNumberFormat="1" applyFont="1" applyFill="1" applyAlignment="1">
      <alignment horizontal="center" vertical="center" wrapText="1"/>
    </xf>
    <xf numFmtId="4" fontId="67" fillId="59" borderId="0" xfId="0" applyNumberFormat="1" applyFont="1" applyFill="1" applyAlignment="1">
      <alignment horizontal="center" vertical="center" wrapText="1"/>
    </xf>
    <xf numFmtId="168" fontId="68" fillId="59" borderId="198" xfId="0" applyNumberFormat="1" applyFont="1" applyFill="1" applyBorder="1" applyAlignment="1">
      <alignment horizontal="right" vertical="center" wrapText="1"/>
    </xf>
    <xf numFmtId="49" fontId="64" fillId="54" borderId="0" xfId="0" applyNumberFormat="1" applyFont="1" applyFill="1" applyAlignment="1">
      <alignment vertical="top" wrapText="1"/>
    </xf>
    <xf numFmtId="14" fontId="0" fillId="0" borderId="194" xfId="0" applyNumberFormat="1" applyBorder="1" applyAlignment="1">
      <alignment horizontal="center" vertical="center"/>
    </xf>
    <xf numFmtId="0" fontId="0" fillId="7" borderId="198" xfId="0" applyFill="1" applyBorder="1" applyAlignment="1">
      <alignment horizontal="center" vertical="center"/>
    </xf>
    <xf numFmtId="0" fontId="0" fillId="7" borderId="191" xfId="0" applyFill="1" applyBorder="1" applyAlignment="1">
      <alignment horizontal="center" vertical="center" wrapText="1"/>
    </xf>
    <xf numFmtId="0" fontId="71" fillId="7" borderId="191" xfId="0" applyFont="1" applyFill="1" applyBorder="1" applyAlignment="1">
      <alignment horizontal="center" vertical="center"/>
    </xf>
    <xf numFmtId="0" fontId="62" fillId="0" borderId="0" xfId="10226"/>
    <xf numFmtId="2" fontId="73" fillId="5" borderId="0" xfId="10226" applyNumberFormat="1" applyFont="1" applyFill="1" applyAlignment="1">
      <alignment horizontal="right" wrapText="1"/>
    </xf>
    <xf numFmtId="0" fontId="73" fillId="5" borderId="0" xfId="10226" applyFont="1" applyFill="1" applyAlignment="1">
      <alignment horizontal="center" wrapText="1"/>
    </xf>
    <xf numFmtId="0" fontId="2" fillId="5" borderId="0" xfId="10226" applyFont="1" applyFill="1" applyAlignment="1">
      <alignment horizontal="center" wrapText="1"/>
    </xf>
    <xf numFmtId="0" fontId="74" fillId="0" borderId="0" xfId="10226" applyFont="1"/>
    <xf numFmtId="0" fontId="73" fillId="5" borderId="0" xfId="10226" applyFont="1" applyFill="1" applyAlignment="1">
      <alignment horizontal="center"/>
    </xf>
    <xf numFmtId="168" fontId="73" fillId="60" borderId="3" xfId="10221" applyNumberFormat="1" applyFont="1" applyFill="1" applyBorder="1" applyAlignment="1">
      <alignment horizontal="right" wrapText="1"/>
    </xf>
    <xf numFmtId="0" fontId="73" fillId="60" borderId="3" xfId="10221" applyFont="1" applyFill="1" applyBorder="1" applyAlignment="1">
      <alignment horizontal="center" wrapText="1"/>
    </xf>
    <xf numFmtId="0" fontId="73" fillId="60" borderId="3" xfId="10221" applyFont="1" applyFill="1" applyBorder="1" applyAlignment="1">
      <alignment horizontal="justify" vertical="top" wrapText="1"/>
    </xf>
    <xf numFmtId="168" fontId="73" fillId="53" borderId="3" xfId="10221" applyNumberFormat="1" applyFont="1" applyFill="1" applyBorder="1" applyAlignment="1">
      <alignment horizontal="right" wrapText="1"/>
    </xf>
    <xf numFmtId="0" fontId="73" fillId="53" borderId="3" xfId="10221" applyFont="1" applyFill="1" applyBorder="1" applyAlignment="1">
      <alignment horizontal="center" wrapText="1"/>
    </xf>
    <xf numFmtId="168" fontId="73" fillId="64" borderId="3" xfId="10235" applyNumberFormat="1" applyFont="1" applyFill="1" applyBorder="1" applyAlignment="1">
      <alignment horizontal="right" wrapText="1"/>
    </xf>
    <xf numFmtId="49" fontId="73" fillId="63" borderId="3" xfId="10221" applyNumberFormat="1" applyFont="1" applyFill="1" applyBorder="1" applyAlignment="1">
      <alignment horizontal="center" vertical="center" wrapText="1"/>
    </xf>
    <xf numFmtId="49" fontId="73" fillId="63" borderId="3" xfId="10221" applyNumberFormat="1" applyFont="1" applyFill="1" applyBorder="1" applyAlignment="1">
      <alignment horizontal="right" vertical="center" wrapText="1"/>
    </xf>
    <xf numFmtId="0" fontId="73" fillId="55" borderId="3" xfId="10221" applyFont="1" applyFill="1" applyBorder="1" applyAlignment="1">
      <alignment horizontal="center" vertical="top" wrapText="1"/>
    </xf>
    <xf numFmtId="168" fontId="73" fillId="55" borderId="3" xfId="10221" applyNumberFormat="1" applyFont="1" applyFill="1" applyBorder="1" applyAlignment="1">
      <alignment horizontal="right" vertical="top" wrapText="1"/>
    </xf>
    <xf numFmtId="2" fontId="2" fillId="0" borderId="3" xfId="10221" applyNumberFormat="1" applyFont="1" applyBorder="1" applyAlignment="1">
      <alignment horizontal="center"/>
    </xf>
    <xf numFmtId="168" fontId="2" fillId="0" borderId="3" xfId="10221" applyNumberFormat="1" applyFont="1" applyBorder="1"/>
    <xf numFmtId="2" fontId="2" fillId="53" borderId="3" xfId="10221" applyNumberFormat="1" applyFont="1" applyFill="1" applyBorder="1" applyAlignment="1">
      <alignment horizontal="center"/>
    </xf>
    <xf numFmtId="4" fontId="2" fillId="53" borderId="3" xfId="10221" applyNumberFormat="1" applyFont="1" applyFill="1" applyBorder="1" applyAlignment="1">
      <alignment horizontal="center"/>
    </xf>
    <xf numFmtId="168" fontId="2" fillId="53" borderId="3" xfId="10221" applyNumberFormat="1" applyFont="1" applyFill="1" applyBorder="1"/>
    <xf numFmtId="0" fontId="2" fillId="0" borderId="3" xfId="10233" applyBorder="1" applyAlignment="1">
      <alignment horizontal="center" wrapText="1"/>
    </xf>
    <xf numFmtId="0" fontId="2" fillId="0" borderId="3" xfId="10222" applyFont="1" applyBorder="1" applyAlignment="1">
      <alignment horizontal="center" wrapText="1"/>
    </xf>
    <xf numFmtId="4" fontId="2" fillId="53" borderId="3" xfId="10221" applyNumberFormat="1" applyFont="1" applyFill="1" applyBorder="1" applyAlignment="1">
      <alignment horizontal="right" wrapText="1"/>
    </xf>
    <xf numFmtId="2" fontId="2" fillId="53" borderId="3" xfId="10221" applyNumberFormat="1" applyFont="1" applyFill="1" applyBorder="1"/>
    <xf numFmtId="0" fontId="73" fillId="61" borderId="3" xfId="10221" applyFont="1" applyFill="1" applyBorder="1" applyAlignment="1">
      <alignment horizontal="center" wrapText="1"/>
    </xf>
    <xf numFmtId="168" fontId="73" fillId="61" borderId="3" xfId="10221" applyNumberFormat="1" applyFont="1" applyFill="1" applyBorder="1" applyAlignment="1">
      <alignment horizontal="right" wrapText="1"/>
    </xf>
    <xf numFmtId="2" fontId="2" fillId="54" borderId="3" xfId="10221" applyNumberFormat="1" applyFont="1" applyFill="1" applyBorder="1" applyAlignment="1">
      <alignment horizontal="center"/>
    </xf>
    <xf numFmtId="0" fontId="2" fillId="53" borderId="3" xfId="10220" applyFont="1" applyFill="1" applyBorder="1" applyAlignment="1">
      <alignment horizontal="center" wrapText="1"/>
    </xf>
    <xf numFmtId="0" fontId="2" fillId="0" borderId="3" xfId="10220" applyFont="1" applyBorder="1" applyAlignment="1">
      <alignment horizontal="center" wrapText="1"/>
    </xf>
    <xf numFmtId="2" fontId="2" fillId="0" borderId="3" xfId="10223" applyNumberFormat="1" applyFont="1" applyBorder="1" applyAlignment="1">
      <alignment horizontal="center"/>
    </xf>
    <xf numFmtId="2" fontId="2" fillId="0" borderId="3" xfId="10227" applyNumberFormat="1" applyBorder="1" applyAlignment="1">
      <alignment horizontal="center"/>
    </xf>
    <xf numFmtId="4" fontId="2" fillId="53" borderId="3" xfId="10221" applyNumberFormat="1" applyFont="1" applyFill="1" applyBorder="1"/>
    <xf numFmtId="0" fontId="2" fillId="0" borderId="3" xfId="10221" applyFont="1" applyBorder="1" applyAlignment="1">
      <alignment horizontal="center" wrapText="1"/>
    </xf>
    <xf numFmtId="0" fontId="73" fillId="55" borderId="3" xfId="10221" applyFont="1" applyFill="1" applyBorder="1" applyAlignment="1">
      <alignment horizontal="center" wrapText="1"/>
    </xf>
    <xf numFmtId="168" fontId="73" fillId="55" borderId="3" xfId="10221" applyNumberFormat="1" applyFont="1" applyFill="1" applyBorder="1" applyAlignment="1">
      <alignment horizontal="right" wrapText="1"/>
    </xf>
    <xf numFmtId="2" fontId="2" fillId="0" borderId="209" xfId="10221" applyNumberFormat="1" applyFont="1" applyBorder="1" applyAlignment="1">
      <alignment horizontal="center"/>
    </xf>
    <xf numFmtId="168" fontId="2" fillId="0" borderId="209" xfId="10221" applyNumberFormat="1" applyFont="1" applyBorder="1"/>
    <xf numFmtId="0" fontId="73" fillId="55" borderId="0" xfId="10221" applyFont="1" applyFill="1" applyAlignment="1">
      <alignment horizontal="center" wrapText="1"/>
    </xf>
    <xf numFmtId="168" fontId="73" fillId="55" borderId="0" xfId="10221" applyNumberFormat="1" applyFont="1" applyFill="1" applyAlignment="1">
      <alignment horizontal="right" wrapText="1"/>
    </xf>
    <xf numFmtId="0" fontId="2" fillId="0" borderId="0" xfId="10226" applyFont="1" applyAlignment="1">
      <alignment horizontal="center" wrapText="1"/>
    </xf>
    <xf numFmtId="168" fontId="2" fillId="0" borderId="0" xfId="10221" applyNumberFormat="1" applyFont="1"/>
    <xf numFmtId="0" fontId="2" fillId="0" borderId="3" xfId="10236" applyFont="1" applyBorder="1" applyAlignment="1">
      <alignment horizontal="center" wrapText="1"/>
    </xf>
    <xf numFmtId="2" fontId="2" fillId="0" borderId="3" xfId="10236" applyNumberFormat="1" applyFont="1" applyBorder="1" applyAlignment="1">
      <alignment horizontal="center"/>
    </xf>
    <xf numFmtId="168" fontId="2" fillId="0" borderId="3" xfId="10236" applyNumberFormat="1" applyFont="1" applyBorder="1" applyAlignment="1">
      <alignment horizontal="right"/>
    </xf>
    <xf numFmtId="0" fontId="2" fillId="53" borderId="0" xfId="10226" applyFont="1" applyFill="1" applyAlignment="1">
      <alignment horizontal="center" wrapText="1"/>
    </xf>
    <xf numFmtId="2" fontId="2" fillId="53" borderId="0" xfId="10226" applyNumberFormat="1" applyFont="1" applyFill="1" applyAlignment="1">
      <alignment horizontal="right"/>
    </xf>
    <xf numFmtId="2" fontId="2" fillId="0" borderId="0" xfId="10233" applyNumberFormat="1" applyAlignment="1">
      <alignment horizontal="center"/>
    </xf>
    <xf numFmtId="0" fontId="2" fillId="53" borderId="3" xfId="10221" applyFont="1" applyFill="1" applyBorder="1" applyAlignment="1">
      <alignment horizontal="center"/>
    </xf>
    <xf numFmtId="168" fontId="2" fillId="53" borderId="3" xfId="10221" applyNumberFormat="1" applyFont="1" applyFill="1" applyBorder="1" applyAlignment="1">
      <alignment horizontal="right"/>
    </xf>
    <xf numFmtId="0" fontId="2" fillId="53" borderId="3" xfId="10233" applyFill="1" applyBorder="1" applyAlignment="1">
      <alignment horizontal="center"/>
    </xf>
    <xf numFmtId="0" fontId="2" fillId="53" borderId="3" xfId="10226" applyFont="1" applyFill="1" applyBorder="1" applyAlignment="1">
      <alignment horizontal="center" wrapText="1"/>
    </xf>
    <xf numFmtId="0" fontId="2" fillId="0" borderId="3" xfId="10226" applyFont="1" applyBorder="1" applyAlignment="1">
      <alignment horizontal="center" wrapText="1"/>
    </xf>
    <xf numFmtId="168" fontId="2" fillId="0" borderId="3" xfId="10221" applyNumberFormat="1" applyFont="1" applyBorder="1" applyAlignment="1">
      <alignment horizontal="right"/>
    </xf>
    <xf numFmtId="0" fontId="2" fillId="0" borderId="3" xfId="10233" applyBorder="1" applyAlignment="1">
      <alignment horizontal="center"/>
    </xf>
    <xf numFmtId="2" fontId="2" fillId="0" borderId="3" xfId="10226" applyNumberFormat="1" applyFont="1" applyBorder="1" applyAlignment="1">
      <alignment horizontal="center" wrapText="1"/>
    </xf>
    <xf numFmtId="2" fontId="2" fillId="53" borderId="3" xfId="10226" applyNumberFormat="1" applyFont="1" applyFill="1" applyBorder="1" applyAlignment="1">
      <alignment horizontal="center" wrapText="1"/>
    </xf>
    <xf numFmtId="0" fontId="2" fillId="0" borderId="0" xfId="10233" applyAlignment="1">
      <alignment horizontal="center" wrapText="1"/>
    </xf>
    <xf numFmtId="0" fontId="2" fillId="53" borderId="0" xfId="10226" applyFont="1" applyFill="1" applyAlignment="1">
      <alignment vertical="center"/>
    </xf>
    <xf numFmtId="0" fontId="6" fillId="0" borderId="0" xfId="10226" applyFont="1" applyAlignment="1">
      <alignment horizontal="center" wrapText="1"/>
    </xf>
    <xf numFmtId="0" fontId="73" fillId="7" borderId="0" xfId="10227" applyFont="1" applyFill="1" applyAlignment="1">
      <alignment horizontal="left" wrapText="1"/>
    </xf>
    <xf numFmtId="4" fontId="73" fillId="7" borderId="0" xfId="10227" applyNumberFormat="1" applyFont="1" applyFill="1" applyAlignment="1">
      <alignment horizontal="right" wrapText="1"/>
    </xf>
    <xf numFmtId="0" fontId="73" fillId="5" borderId="0" xfId="10227" applyFont="1" applyFill="1" applyAlignment="1">
      <alignment horizontal="left" vertical="center" wrapText="1"/>
    </xf>
    <xf numFmtId="0" fontId="2" fillId="0" borderId="0" xfId="10227" applyAlignment="1">
      <alignment horizontal="center" wrapText="1"/>
    </xf>
    <xf numFmtId="0" fontId="2" fillId="53" borderId="0" xfId="10227" applyFill="1" applyAlignment="1">
      <alignment horizontal="left" wrapText="1"/>
    </xf>
    <xf numFmtId="0" fontId="2" fillId="53" borderId="0" xfId="10227" applyFill="1" applyAlignment="1">
      <alignment horizontal="right" wrapText="1"/>
    </xf>
    <xf numFmtId="2" fontId="2" fillId="0" borderId="0" xfId="10228" applyFont="1" applyAlignment="1">
      <alignment horizontal="center" wrapText="1"/>
    </xf>
    <xf numFmtId="0" fontId="2" fillId="0" borderId="0" xfId="10228" applyNumberFormat="1" applyFont="1" applyAlignment="1">
      <alignment horizontal="center" wrapText="1"/>
    </xf>
    <xf numFmtId="2" fontId="2" fillId="53" borderId="0" xfId="10228" applyFont="1" applyFill="1" applyAlignment="1">
      <alignment horizontal="center" wrapText="1"/>
    </xf>
    <xf numFmtId="0" fontId="2" fillId="53" borderId="0" xfId="10228" applyNumberFormat="1" applyFont="1" applyFill="1" applyAlignment="1">
      <alignment horizontal="center" wrapText="1"/>
    </xf>
    <xf numFmtId="0" fontId="2" fillId="0" borderId="0" xfId="10231" applyFont="1" applyAlignment="1">
      <alignment horizontal="center"/>
    </xf>
    <xf numFmtId="0" fontId="73" fillId="5" borderId="0" xfId="10227" applyFont="1" applyFill="1" applyAlignment="1">
      <alignment horizontal="left" wrapText="1"/>
    </xf>
    <xf numFmtId="0" fontId="2" fillId="0" borderId="0" xfId="10227" applyAlignment="1">
      <alignment horizontal="center"/>
    </xf>
    <xf numFmtId="0" fontId="2" fillId="53" borderId="0" xfId="10227" applyFill="1" applyAlignment="1">
      <alignment horizontal="left"/>
    </xf>
    <xf numFmtId="0" fontId="2" fillId="53" borderId="0" xfId="10227" applyFill="1" applyAlignment="1">
      <alignment horizontal="right"/>
    </xf>
    <xf numFmtId="0" fontId="2" fillId="0" borderId="0" xfId="10227" applyAlignment="1">
      <alignment horizontal="center" vertical="center" wrapText="1"/>
    </xf>
    <xf numFmtId="0" fontId="78" fillId="0" borderId="0" xfId="10226" applyFont="1" applyAlignment="1">
      <alignment horizontal="center"/>
    </xf>
    <xf numFmtId="0" fontId="78" fillId="0" borderId="0" xfId="10226" applyFont="1"/>
    <xf numFmtId="49" fontId="73" fillId="63" borderId="3" xfId="10221" applyNumberFormat="1" applyFont="1" applyFill="1" applyBorder="1" applyAlignment="1">
      <alignment horizontal="justify" vertical="center" wrapText="1"/>
    </xf>
    <xf numFmtId="0" fontId="73" fillId="55" borderId="3" xfId="10221" applyFont="1" applyFill="1" applyBorder="1" applyAlignment="1">
      <alignment horizontal="justify" vertical="top" wrapText="1"/>
    </xf>
    <xf numFmtId="0" fontId="2" fillId="0" borderId="3" xfId="10221" applyFont="1" applyBorder="1" applyAlignment="1">
      <alignment horizontal="justify" vertical="top" wrapText="1"/>
    </xf>
    <xf numFmtId="0" fontId="2" fillId="0" borderId="3" xfId="10233" applyBorder="1" applyAlignment="1">
      <alignment horizontal="justify" vertical="top" wrapText="1"/>
    </xf>
    <xf numFmtId="0" fontId="2" fillId="0" borderId="3" xfId="10222" applyFont="1" applyBorder="1" applyAlignment="1">
      <alignment horizontal="justify" vertical="top" wrapText="1"/>
    </xf>
    <xf numFmtId="0" fontId="2" fillId="54" borderId="3" xfId="10221" applyFont="1" applyFill="1" applyBorder="1" applyAlignment="1">
      <alignment horizontal="justify" vertical="top" wrapText="1"/>
    </xf>
    <xf numFmtId="0" fontId="2" fillId="62" borderId="3" xfId="10221" applyFont="1" applyFill="1" applyBorder="1" applyAlignment="1">
      <alignment horizontal="justify" vertical="top" wrapText="1"/>
    </xf>
    <xf numFmtId="0" fontId="2" fillId="0" borderId="3" xfId="10220" applyFont="1" applyBorder="1" applyAlignment="1">
      <alignment horizontal="justify" vertical="top" wrapText="1"/>
    </xf>
    <xf numFmtId="49" fontId="2" fillId="0" borderId="3" xfId="10220" applyNumberFormat="1" applyFont="1" applyBorder="1" applyAlignment="1">
      <alignment horizontal="justify" vertical="top" wrapText="1"/>
    </xf>
    <xf numFmtId="0" fontId="2" fillId="0" borderId="3" xfId="10221" applyFont="1" applyBorder="1" applyAlignment="1">
      <alignment horizontal="justify" vertical="top"/>
    </xf>
    <xf numFmtId="0" fontId="2" fillId="0" borderId="3" xfId="10227" applyBorder="1" applyAlignment="1">
      <alignment horizontal="justify" vertical="top" wrapText="1"/>
    </xf>
    <xf numFmtId="0" fontId="2" fillId="0" borderId="3" xfId="10223" applyFont="1" applyBorder="1" applyAlignment="1">
      <alignment horizontal="justify" vertical="top" wrapText="1"/>
    </xf>
    <xf numFmtId="0" fontId="2" fillId="0" borderId="3" xfId="10227" applyBorder="1" applyAlignment="1">
      <alignment horizontal="justify" vertical="top"/>
    </xf>
    <xf numFmtId="0" fontId="2" fillId="0" borderId="3" xfId="10226" applyFont="1" applyBorder="1" applyAlignment="1">
      <alignment horizontal="justify" vertical="top" wrapText="1"/>
    </xf>
    <xf numFmtId="0" fontId="2" fillId="54" borderId="209" xfId="10221" applyFont="1" applyFill="1" applyBorder="1" applyAlignment="1">
      <alignment horizontal="justify" vertical="top" wrapText="1"/>
    </xf>
    <xf numFmtId="0" fontId="73" fillId="7" borderId="0" xfId="10226" applyFont="1" applyFill="1" applyAlignment="1">
      <alignment horizontal="justify" vertical="top" wrapText="1"/>
    </xf>
    <xf numFmtId="0" fontId="73" fillId="5" borderId="0" xfId="10226" applyFont="1" applyFill="1" applyAlignment="1">
      <alignment horizontal="justify" vertical="top" wrapText="1"/>
    </xf>
    <xf numFmtId="0" fontId="2" fillId="0" borderId="0" xfId="10233" applyAlignment="1">
      <alignment horizontal="justify" vertical="top"/>
    </xf>
    <xf numFmtId="0" fontId="2" fillId="0" borderId="0" xfId="10226" applyFont="1" applyAlignment="1">
      <alignment horizontal="justify" vertical="top" wrapText="1"/>
    </xf>
    <xf numFmtId="49" fontId="2" fillId="0" borderId="3" xfId="10233" applyNumberFormat="1" applyBorder="1" applyAlignment="1">
      <alignment horizontal="justify" vertical="top" wrapText="1"/>
    </xf>
    <xf numFmtId="49" fontId="73" fillId="0" borderId="3" xfId="10233" applyNumberFormat="1" applyFont="1" applyBorder="1" applyAlignment="1">
      <alignment horizontal="justify" vertical="top" wrapText="1"/>
    </xf>
    <xf numFmtId="49" fontId="2" fillId="0" borderId="3" xfId="10233" applyNumberFormat="1" applyBorder="1" applyAlignment="1">
      <alignment horizontal="left" vertical="top" wrapText="1"/>
    </xf>
    <xf numFmtId="49" fontId="2" fillId="0" borderId="0" xfId="10233" applyNumberFormat="1" applyAlignment="1">
      <alignment horizontal="justify" vertical="top" wrapText="1"/>
    </xf>
    <xf numFmtId="0" fontId="2" fillId="0" borderId="3" xfId="10226" applyFont="1" applyBorder="1" applyAlignment="1" applyProtection="1">
      <alignment horizontal="justify" vertical="top" wrapText="1"/>
      <protection locked="0"/>
    </xf>
    <xf numFmtId="49" fontId="2" fillId="0" borderId="3" xfId="10226" applyNumberFormat="1" applyFont="1" applyBorder="1" applyAlignment="1">
      <alignment horizontal="left" vertical="top" wrapText="1"/>
    </xf>
    <xf numFmtId="0" fontId="2" fillId="0" borderId="0" xfId="10233" applyAlignment="1">
      <alignment horizontal="justify" vertical="top" wrapText="1"/>
    </xf>
    <xf numFmtId="0" fontId="80" fillId="0" borderId="0" xfId="10226" applyFont="1" applyAlignment="1">
      <alignment horizontal="justify" vertical="top" wrapText="1"/>
    </xf>
    <xf numFmtId="0" fontId="73" fillId="7" borderId="0" xfId="10227" applyFont="1" applyFill="1" applyAlignment="1">
      <alignment horizontal="justify" vertical="top" wrapText="1"/>
    </xf>
    <xf numFmtId="0" fontId="73" fillId="5" borderId="0" xfId="10230" applyFont="1" applyFill="1" applyAlignment="1">
      <alignment horizontal="justify" vertical="top" wrapText="1"/>
    </xf>
    <xf numFmtId="0" fontId="2" fillId="0" borderId="0" xfId="10227" applyAlignment="1">
      <alignment horizontal="justify" vertical="top" wrapText="1"/>
    </xf>
    <xf numFmtId="0" fontId="2" fillId="0" borderId="0" xfId="10232" applyFont="1" applyAlignment="1">
      <alignment horizontal="justify" vertical="top" wrapText="1"/>
    </xf>
    <xf numFmtId="0" fontId="2" fillId="0" borderId="0" xfId="10232" applyFont="1" applyAlignment="1">
      <alignment horizontal="left" vertical="top" wrapText="1"/>
    </xf>
    <xf numFmtId="2" fontId="2" fillId="0" borderId="0" xfId="10228" applyFont="1" applyAlignment="1">
      <alignment horizontal="justify" vertical="top" wrapText="1"/>
    </xf>
    <xf numFmtId="0" fontId="2" fillId="0" borderId="0" xfId="10228" applyNumberFormat="1" applyFont="1" applyAlignment="1">
      <alignment horizontal="justify" vertical="top" wrapText="1"/>
    </xf>
    <xf numFmtId="2" fontId="73" fillId="5" borderId="0" xfId="10228" applyFont="1" applyFill="1" applyAlignment="1">
      <alignment horizontal="justify" vertical="top" wrapText="1"/>
    </xf>
    <xf numFmtId="49" fontId="73" fillId="64" borderId="3" xfId="10221" applyNumberFormat="1" applyFont="1" applyFill="1" applyBorder="1" applyAlignment="1">
      <alignment vertical="center" wrapText="1"/>
    </xf>
    <xf numFmtId="49" fontId="73" fillId="63" borderId="3" xfId="10221" applyNumberFormat="1" applyFont="1" applyFill="1" applyBorder="1" applyAlignment="1">
      <alignment horizontal="left" vertical="center" wrapText="1"/>
    </xf>
    <xf numFmtId="49" fontId="73" fillId="55" borderId="3" xfId="10221" applyNumberFormat="1" applyFont="1" applyFill="1" applyBorder="1" applyAlignment="1">
      <alignment horizontal="left" vertical="top" wrapText="1"/>
    </xf>
    <xf numFmtId="49" fontId="73" fillId="60" borderId="3" xfId="10221" applyNumberFormat="1" applyFont="1" applyFill="1" applyBorder="1" applyAlignment="1">
      <alignment horizontal="left" vertical="top" wrapText="1"/>
    </xf>
    <xf numFmtId="0" fontId="2" fillId="0" borderId="3" xfId="10221" applyFont="1" applyBorder="1" applyAlignment="1">
      <alignment horizontal="left" vertical="top" wrapText="1"/>
    </xf>
    <xf numFmtId="49" fontId="2" fillId="0" borderId="3" xfId="10221" applyNumberFormat="1" applyFont="1" applyBorder="1" applyAlignment="1">
      <alignment horizontal="left" vertical="top" wrapText="1"/>
    </xf>
    <xf numFmtId="0" fontId="2" fillId="54" borderId="3" xfId="10221" applyFont="1" applyFill="1" applyBorder="1" applyAlignment="1">
      <alignment horizontal="left" vertical="top" wrapText="1"/>
    </xf>
    <xf numFmtId="49" fontId="2" fillId="0" borderId="3" xfId="10220" applyNumberFormat="1" applyFont="1" applyBorder="1" applyAlignment="1">
      <alignment vertical="top" wrapText="1"/>
    </xf>
    <xf numFmtId="49" fontId="2" fillId="0" borderId="209" xfId="10221" applyNumberFormat="1" applyFont="1" applyBorder="1" applyAlignment="1">
      <alignment horizontal="left" vertical="top" wrapText="1"/>
    </xf>
    <xf numFmtId="49" fontId="73" fillId="55" borderId="0" xfId="10221" applyNumberFormat="1" applyFont="1" applyFill="1" applyAlignment="1">
      <alignment horizontal="left" vertical="top" wrapText="1"/>
    </xf>
    <xf numFmtId="49" fontId="73" fillId="5" borderId="0" xfId="10226" applyNumberFormat="1" applyFont="1" applyFill="1" applyAlignment="1">
      <alignment horizontal="left" vertical="top" wrapText="1"/>
    </xf>
    <xf numFmtId="49" fontId="2" fillId="0" borderId="0" xfId="10226" applyNumberFormat="1" applyFont="1" applyAlignment="1">
      <alignment horizontal="left" vertical="top"/>
    </xf>
    <xf numFmtId="49" fontId="2" fillId="0" borderId="3" xfId="10236" applyNumberFormat="1" applyFont="1" applyBorder="1" applyAlignment="1">
      <alignment horizontal="left" vertical="top" wrapText="1"/>
    </xf>
    <xf numFmtId="49" fontId="73" fillId="5" borderId="0" xfId="10226" applyNumberFormat="1" applyFont="1" applyFill="1" applyAlignment="1">
      <alignment horizontal="left" vertical="top"/>
    </xf>
    <xf numFmtId="14" fontId="2" fillId="0" borderId="3" xfId="10221" applyNumberFormat="1" applyFont="1" applyBorder="1" applyAlignment="1">
      <alignment horizontal="left" vertical="top" wrapText="1"/>
    </xf>
    <xf numFmtId="49" fontId="73" fillId="7" borderId="0" xfId="10227" applyNumberFormat="1" applyFont="1" applyFill="1" applyAlignment="1">
      <alignment vertical="top" wrapText="1"/>
    </xf>
    <xf numFmtId="49" fontId="73" fillId="5" borderId="0" xfId="10230" applyNumberFormat="1" applyFont="1" applyFill="1" applyAlignment="1">
      <alignment vertical="center" wrapText="1"/>
    </xf>
    <xf numFmtId="49" fontId="2" fillId="0" borderId="0" xfId="10227" applyNumberFormat="1" applyAlignment="1">
      <alignment vertical="top" wrapText="1"/>
    </xf>
    <xf numFmtId="49" fontId="82" fillId="0" borderId="0" xfId="10230" applyNumberFormat="1" applyFont="1" applyAlignment="1">
      <alignment vertical="top" wrapText="1"/>
    </xf>
    <xf numFmtId="49" fontId="2" fillId="0" borderId="0" xfId="10230" applyNumberFormat="1" applyFont="1" applyAlignment="1">
      <alignment vertical="top" wrapText="1"/>
    </xf>
    <xf numFmtId="14" fontId="73" fillId="5" borderId="0" xfId="10226" quotePrefix="1" applyNumberFormat="1" applyFont="1" applyFill="1" applyAlignment="1">
      <alignment horizontal="left" vertical="top"/>
    </xf>
    <xf numFmtId="14" fontId="2" fillId="0" borderId="0" xfId="10226" quotePrefix="1" applyNumberFormat="1" applyFont="1" applyAlignment="1">
      <alignment horizontal="left" vertical="top" wrapText="1"/>
    </xf>
    <xf numFmtId="49" fontId="2" fillId="0" borderId="0" xfId="10226" applyNumberFormat="1" applyFont="1" applyAlignment="1">
      <alignment horizontal="left" vertical="top" wrapText="1"/>
    </xf>
    <xf numFmtId="4" fontId="73" fillId="63" borderId="3" xfId="10221" applyNumberFormat="1" applyFont="1" applyFill="1" applyBorder="1" applyAlignment="1">
      <alignment horizontal="center" wrapText="1"/>
    </xf>
    <xf numFmtId="49" fontId="73" fillId="63" borderId="3" xfId="10221" applyNumberFormat="1" applyFont="1" applyFill="1" applyBorder="1" applyAlignment="1">
      <alignment horizontal="center" wrapText="1"/>
    </xf>
    <xf numFmtId="4" fontId="2" fillId="55" borderId="3" xfId="10221" applyNumberFormat="1" applyFont="1" applyFill="1" applyBorder="1" applyAlignment="1">
      <alignment horizontal="center" wrapText="1"/>
    </xf>
    <xf numFmtId="0" fontId="2" fillId="55" borderId="3" xfId="10221" applyFont="1" applyFill="1" applyBorder="1" applyAlignment="1">
      <alignment horizontal="center"/>
    </xf>
    <xf numFmtId="4" fontId="2" fillId="60" borderId="3" xfId="10221" applyNumberFormat="1" applyFont="1" applyFill="1" applyBorder="1" applyAlignment="1">
      <alignment horizontal="center"/>
    </xf>
    <xf numFmtId="4" fontId="73" fillId="60" borderId="3" xfId="10221" applyNumberFormat="1" applyFont="1" applyFill="1" applyBorder="1" applyAlignment="1">
      <alignment horizontal="center" wrapText="1"/>
    </xf>
    <xf numFmtId="4" fontId="2" fillId="0" borderId="3" xfId="10221" applyNumberFormat="1" applyFont="1" applyBorder="1" applyAlignment="1">
      <alignment horizontal="center" wrapText="1"/>
    </xf>
    <xf numFmtId="4" fontId="2" fillId="0" borderId="3" xfId="10233" applyNumberFormat="1" applyBorder="1" applyAlignment="1">
      <alignment horizontal="center"/>
    </xf>
    <xf numFmtId="2" fontId="2" fillId="0" borderId="3" xfId="10233" applyNumberFormat="1" applyBorder="1" applyAlignment="1">
      <alignment horizontal="center"/>
    </xf>
    <xf numFmtId="4" fontId="2" fillId="0" borderId="3" xfId="28" applyNumberFormat="1" applyFont="1" applyBorder="1" applyAlignment="1">
      <alignment horizontal="center" wrapText="1"/>
    </xf>
    <xf numFmtId="2" fontId="2" fillId="0" borderId="3" xfId="28" applyNumberFormat="1" applyFont="1" applyBorder="1" applyAlignment="1">
      <alignment horizontal="center" wrapText="1"/>
    </xf>
    <xf numFmtId="2" fontId="73" fillId="60" borderId="3" xfId="10221" applyNumberFormat="1" applyFont="1" applyFill="1" applyBorder="1" applyAlignment="1">
      <alignment horizontal="center" wrapText="1"/>
    </xf>
    <xf numFmtId="2" fontId="73" fillId="53" borderId="3" xfId="10221" applyNumberFormat="1" applyFont="1" applyFill="1" applyBorder="1" applyAlignment="1">
      <alignment horizontal="center" wrapText="1"/>
    </xf>
    <xf numFmtId="4" fontId="2" fillId="53" borderId="3" xfId="10221" applyNumberFormat="1" applyFont="1" applyFill="1" applyBorder="1" applyAlignment="1">
      <alignment horizontal="center" wrapText="1"/>
    </xf>
    <xf numFmtId="4" fontId="2" fillId="54" borderId="3" xfId="10221" applyNumberFormat="1" applyFont="1" applyFill="1" applyBorder="1" applyAlignment="1">
      <alignment horizontal="center" wrapText="1"/>
    </xf>
    <xf numFmtId="4" fontId="2" fillId="61" borderId="3" xfId="10221" applyNumberFormat="1" applyFont="1" applyFill="1" applyBorder="1" applyAlignment="1">
      <alignment horizontal="center"/>
    </xf>
    <xf numFmtId="2" fontId="73" fillId="61" borderId="3" xfId="10221" applyNumberFormat="1" applyFont="1" applyFill="1" applyBorder="1" applyAlignment="1">
      <alignment horizontal="center" wrapText="1"/>
    </xf>
    <xf numFmtId="4" fontId="2" fillId="53" borderId="3" xfId="28" applyNumberFormat="1" applyFont="1" applyFill="1" applyBorder="1" applyAlignment="1">
      <alignment horizontal="center" wrapText="1"/>
    </xf>
    <xf numFmtId="2" fontId="2" fillId="53" borderId="3" xfId="28" applyNumberFormat="1" applyFont="1" applyFill="1" applyBorder="1" applyAlignment="1">
      <alignment horizontal="center" wrapText="1"/>
    </xf>
    <xf numFmtId="167" fontId="2" fillId="54" borderId="3" xfId="10227" applyNumberFormat="1" applyFill="1" applyBorder="1" applyAlignment="1">
      <alignment horizontal="center"/>
    </xf>
    <xf numFmtId="167" fontId="2" fillId="0" borderId="3" xfId="10227" applyNumberFormat="1" applyBorder="1" applyAlignment="1">
      <alignment horizontal="center"/>
    </xf>
    <xf numFmtId="2" fontId="2" fillId="0" borderId="3" xfId="10234" applyNumberFormat="1" applyFont="1" applyBorder="1" applyAlignment="1">
      <alignment horizontal="center"/>
    </xf>
    <xf numFmtId="4" fontId="2" fillId="0" borderId="3" xfId="10221" applyNumberFormat="1" applyFont="1" applyBorder="1" applyAlignment="1">
      <alignment horizontal="center"/>
    </xf>
    <xf numFmtId="2" fontId="2" fillId="0" borderId="3" xfId="10221" applyNumberFormat="1" applyFont="1" applyBorder="1" applyAlignment="1">
      <alignment horizontal="center" wrapText="1"/>
    </xf>
    <xf numFmtId="2" fontId="73" fillId="55" borderId="3" xfId="10221" applyNumberFormat="1" applyFont="1" applyFill="1" applyBorder="1" applyAlignment="1">
      <alignment horizontal="center" wrapText="1"/>
    </xf>
    <xf numFmtId="2" fontId="2" fillId="53" borderId="3" xfId="10221" applyNumberFormat="1" applyFont="1" applyFill="1" applyBorder="1" applyAlignment="1">
      <alignment horizontal="center" wrapText="1"/>
    </xf>
    <xf numFmtId="4" fontId="2" fillId="0" borderId="209" xfId="10221" applyNumberFormat="1" applyFont="1" applyBorder="1" applyAlignment="1">
      <alignment horizontal="center" wrapText="1"/>
    </xf>
    <xf numFmtId="4" fontId="2" fillId="55" borderId="0" xfId="10221" applyNumberFormat="1" applyFont="1" applyFill="1" applyAlignment="1">
      <alignment horizontal="center" wrapText="1"/>
    </xf>
    <xf numFmtId="2" fontId="73" fillId="55" borderId="0" xfId="10221" applyNumberFormat="1" applyFont="1" applyFill="1" applyAlignment="1">
      <alignment horizontal="center" wrapText="1"/>
    </xf>
    <xf numFmtId="2" fontId="73" fillId="5" borderId="0" xfId="10226" applyNumberFormat="1" applyFont="1" applyFill="1" applyAlignment="1">
      <alignment horizontal="center" wrapText="1"/>
    </xf>
    <xf numFmtId="2" fontId="2" fillId="0" borderId="0" xfId="10226" applyNumberFormat="1" applyFont="1" applyAlignment="1">
      <alignment horizontal="center"/>
    </xf>
    <xf numFmtId="2" fontId="2" fillId="0" borderId="0" xfId="10221" applyNumberFormat="1" applyFont="1" applyAlignment="1">
      <alignment horizontal="center"/>
    </xf>
    <xf numFmtId="2" fontId="2" fillId="5" borderId="0" xfId="10226" applyNumberFormat="1" applyFont="1" applyFill="1" applyAlignment="1">
      <alignment horizontal="center"/>
    </xf>
    <xf numFmtId="2" fontId="73" fillId="5" borderId="0" xfId="10226" applyNumberFormat="1" applyFont="1" applyFill="1" applyAlignment="1">
      <alignment horizontal="center"/>
    </xf>
    <xf numFmtId="2" fontId="2" fillId="53" borderId="0" xfId="10226" applyNumberFormat="1" applyFont="1" applyFill="1" applyAlignment="1">
      <alignment horizontal="center"/>
    </xf>
    <xf numFmtId="4" fontId="2" fillId="53" borderId="3" xfId="10233" applyNumberFormat="1" applyFill="1" applyBorder="1" applyAlignment="1">
      <alignment horizontal="center"/>
    </xf>
    <xf numFmtId="2" fontId="2" fillId="53" borderId="3" xfId="10233" applyNumberFormat="1" applyFill="1" applyBorder="1" applyAlignment="1">
      <alignment horizontal="center"/>
    </xf>
    <xf numFmtId="4" fontId="2" fillId="53" borderId="3" xfId="10226" applyNumberFormat="1" applyFont="1" applyFill="1" applyBorder="1" applyAlignment="1">
      <alignment horizontal="center"/>
    </xf>
    <xf numFmtId="2" fontId="2" fillId="53" borderId="3" xfId="10226" applyNumberFormat="1" applyFont="1" applyFill="1" applyBorder="1" applyAlignment="1">
      <alignment horizontal="center"/>
    </xf>
    <xf numFmtId="4" fontId="2" fillId="0" borderId="3" xfId="10226" applyNumberFormat="1" applyFont="1" applyBorder="1" applyAlignment="1">
      <alignment horizontal="center"/>
    </xf>
    <xf numFmtId="2" fontId="2" fillId="0" borderId="3" xfId="10226" applyNumberFormat="1" applyFont="1" applyBorder="1" applyAlignment="1">
      <alignment horizontal="center"/>
    </xf>
    <xf numFmtId="4" fontId="2" fillId="53" borderId="3" xfId="10226" applyNumberFormat="1" applyFont="1" applyFill="1" applyBorder="1" applyAlignment="1">
      <alignment horizontal="center" wrapText="1"/>
    </xf>
    <xf numFmtId="4" fontId="2" fillId="0" borderId="3" xfId="10226" applyNumberFormat="1" applyFont="1" applyBorder="1" applyAlignment="1">
      <alignment horizontal="center" wrapText="1"/>
    </xf>
    <xf numFmtId="0" fontId="2" fillId="53" borderId="0" xfId="10226" applyFont="1" applyFill="1" applyAlignment="1">
      <alignment horizontal="center"/>
    </xf>
    <xf numFmtId="4" fontId="2" fillId="0" borderId="0" xfId="10226" applyNumberFormat="1" applyFont="1" applyAlignment="1">
      <alignment horizontal="center"/>
    </xf>
    <xf numFmtId="4" fontId="73" fillId="7" borderId="0" xfId="10227" applyNumberFormat="1" applyFont="1" applyFill="1" applyAlignment="1">
      <alignment horizontal="center" wrapText="1"/>
    </xf>
    <xf numFmtId="0" fontId="73" fillId="7" borderId="0" xfId="10227" applyFont="1" applyFill="1" applyAlignment="1">
      <alignment horizontal="center" wrapText="1"/>
    </xf>
    <xf numFmtId="4" fontId="73" fillId="5" borderId="0" xfId="10229" applyNumberFormat="1" applyFont="1" applyFill="1" applyAlignment="1">
      <alignment horizontal="center"/>
    </xf>
    <xf numFmtId="0" fontId="2" fillId="53" borderId="0" xfId="10227" applyFill="1" applyAlignment="1">
      <alignment horizontal="center" wrapText="1"/>
    </xf>
    <xf numFmtId="0" fontId="2" fillId="53" borderId="0" xfId="10227" applyFill="1" applyAlignment="1">
      <alignment horizontal="center"/>
    </xf>
    <xf numFmtId="4" fontId="78" fillId="0" borderId="0" xfId="10226" applyNumberFormat="1" applyFont="1" applyAlignment="1">
      <alignment horizontal="center"/>
    </xf>
    <xf numFmtId="0" fontId="0" fillId="0" borderId="195" xfId="0" applyBorder="1" applyAlignment="1">
      <alignment horizontal="center"/>
    </xf>
    <xf numFmtId="0" fontId="0" fillId="0" borderId="196" xfId="0" applyBorder="1" applyAlignment="1">
      <alignment horizontal="center"/>
    </xf>
    <xf numFmtId="0" fontId="0" fillId="0" borderId="197" xfId="0" applyBorder="1" applyAlignment="1">
      <alignment horizontal="center"/>
    </xf>
    <xf numFmtId="4" fontId="0" fillId="0" borderId="198" xfId="0" applyNumberFormat="1" applyBorder="1" applyAlignment="1">
      <alignment horizontal="center"/>
    </xf>
    <xf numFmtId="0" fontId="0" fillId="0" borderId="199" xfId="0" applyBorder="1" applyAlignment="1">
      <alignment horizontal="center"/>
    </xf>
    <xf numFmtId="0" fontId="70" fillId="7" borderId="192" xfId="0" applyFont="1" applyFill="1" applyBorder="1" applyAlignment="1">
      <alignment horizontal="center" vertical="center" wrapText="1"/>
    </xf>
    <xf numFmtId="0" fontId="70" fillId="7" borderId="193" xfId="0" applyFont="1" applyFill="1" applyBorder="1" applyAlignment="1">
      <alignment horizontal="center" vertical="center" wrapText="1"/>
    </xf>
    <xf numFmtId="4" fontId="0" fillId="0" borderId="195" xfId="0" applyNumberFormat="1" applyBorder="1" applyAlignment="1">
      <alignment horizontal="center"/>
    </xf>
    <xf numFmtId="4" fontId="0" fillId="0" borderId="207" xfId="0" applyNumberFormat="1" applyBorder="1" applyAlignment="1">
      <alignment horizontal="center"/>
    </xf>
    <xf numFmtId="0" fontId="0" fillId="52" borderId="200" xfId="0" applyFill="1" applyBorder="1" applyAlignment="1">
      <alignment horizontal="center"/>
    </xf>
    <xf numFmtId="0" fontId="0" fillId="52" borderId="201" xfId="0" applyFill="1" applyBorder="1" applyAlignment="1">
      <alignment horizontal="center"/>
    </xf>
    <xf numFmtId="4" fontId="0" fillId="52" borderId="0" xfId="0" applyNumberFormat="1" applyFill="1" applyAlignment="1">
      <alignment horizontal="center"/>
    </xf>
    <xf numFmtId="0" fontId="0" fillId="52" borderId="202" xfId="0" applyFill="1" applyBorder="1" applyAlignment="1">
      <alignment horizontal="center"/>
    </xf>
    <xf numFmtId="0" fontId="64" fillId="56" borderId="195" xfId="0" applyFont="1" applyFill="1" applyBorder="1" applyAlignment="1">
      <alignment horizontal="left" vertical="center"/>
    </xf>
    <xf numFmtId="0" fontId="64" fillId="56" borderId="197" xfId="0" applyFont="1" applyFill="1" applyBorder="1" applyAlignment="1">
      <alignment horizontal="left" vertical="center"/>
    </xf>
    <xf numFmtId="0" fontId="9" fillId="57" borderId="195" xfId="0" applyFont="1" applyFill="1" applyBorder="1" applyAlignment="1" applyProtection="1">
      <alignment horizontal="center" wrapText="1"/>
      <protection locked="0"/>
    </xf>
    <xf numFmtId="0" fontId="9" fillId="57" borderId="196" xfId="0" applyFont="1" applyFill="1" applyBorder="1" applyAlignment="1" applyProtection="1">
      <alignment horizontal="center" wrapText="1"/>
      <protection locked="0"/>
    </xf>
    <xf numFmtId="0" fontId="9" fillId="57" borderId="197" xfId="0" applyFont="1" applyFill="1" applyBorder="1" applyAlignment="1" applyProtection="1">
      <alignment horizontal="center" wrapText="1"/>
      <protection locked="0"/>
    </xf>
    <xf numFmtId="0" fontId="9" fillId="57" borderId="195" xfId="0" applyFont="1" applyFill="1" applyBorder="1" applyAlignment="1" applyProtection="1">
      <alignment horizontal="left" wrapText="1"/>
      <protection locked="0"/>
    </xf>
    <xf numFmtId="0" fontId="9" fillId="57" borderId="196" xfId="0" applyFont="1" applyFill="1" applyBorder="1" applyAlignment="1" applyProtection="1">
      <alignment horizontal="left" wrapText="1"/>
      <protection locked="0"/>
    </xf>
    <xf numFmtId="0" fontId="9" fillId="57" borderId="197" xfId="0" applyFont="1" applyFill="1" applyBorder="1" applyAlignment="1" applyProtection="1">
      <alignment horizontal="left" wrapText="1"/>
      <protection locked="0"/>
    </xf>
    <xf numFmtId="0" fontId="9" fillId="56" borderId="195" xfId="0" applyFont="1" applyFill="1" applyBorder="1" applyAlignment="1" applyProtection="1">
      <alignment horizontal="left" wrapText="1"/>
      <protection locked="0"/>
    </xf>
    <xf numFmtId="0" fontId="9" fillId="56" borderId="196" xfId="0" applyFont="1" applyFill="1" applyBorder="1" applyAlignment="1" applyProtection="1">
      <alignment horizontal="left" wrapText="1"/>
      <protection locked="0"/>
    </xf>
    <xf numFmtId="0" fontId="9" fillId="56" borderId="197" xfId="0" applyFont="1" applyFill="1" applyBorder="1" applyAlignment="1" applyProtection="1">
      <alignment horizontal="left" wrapText="1"/>
      <protection locked="0"/>
    </xf>
    <xf numFmtId="0" fontId="9" fillId="57" borderId="195" xfId="0" applyFont="1" applyFill="1" applyBorder="1" applyAlignment="1" applyProtection="1">
      <alignment horizontal="left"/>
      <protection locked="0"/>
    </xf>
    <xf numFmtId="0" fontId="9" fillId="57" borderId="196" xfId="0" applyFont="1" applyFill="1" applyBorder="1" applyAlignment="1" applyProtection="1">
      <alignment horizontal="left"/>
      <protection locked="0"/>
    </xf>
    <xf numFmtId="0" fontId="9" fillId="57" borderId="197" xfId="0" applyFont="1" applyFill="1" applyBorder="1" applyAlignment="1" applyProtection="1">
      <alignment horizontal="left"/>
      <protection locked="0"/>
    </xf>
    <xf numFmtId="0" fontId="64" fillId="56" borderId="198" xfId="0" applyFont="1" applyFill="1" applyBorder="1" applyAlignment="1">
      <alignment horizontal="left" vertical="center"/>
    </xf>
    <xf numFmtId="0" fontId="64" fillId="57" borderId="198" xfId="0" applyFont="1" applyFill="1" applyBorder="1" applyAlignment="1">
      <alignment horizontal="left"/>
    </xf>
    <xf numFmtId="0" fontId="65" fillId="56" borderId="195" xfId="0" applyFont="1" applyFill="1" applyBorder="1" applyAlignment="1">
      <alignment horizontal="center" vertical="center"/>
    </xf>
    <xf numFmtId="0" fontId="65" fillId="56" borderId="196" xfId="0" applyFont="1" applyFill="1" applyBorder="1" applyAlignment="1">
      <alignment horizontal="center" vertical="center"/>
    </xf>
    <xf numFmtId="0" fontId="65" fillId="56" borderId="197" xfId="0" applyFont="1" applyFill="1" applyBorder="1" applyAlignment="1">
      <alignment horizontal="center" vertical="center"/>
    </xf>
    <xf numFmtId="0" fontId="65" fillId="56" borderId="198" xfId="0" applyFont="1" applyFill="1" applyBorder="1" applyAlignment="1">
      <alignment horizontal="center" vertical="center" wrapText="1"/>
    </xf>
    <xf numFmtId="0" fontId="0" fillId="52" borderId="203" xfId="0" applyFill="1" applyBorder="1" applyAlignment="1">
      <alignment horizontal="center"/>
    </xf>
    <xf numFmtId="0" fontId="69" fillId="0" borderId="0" xfId="0" applyFont="1" applyAlignment="1">
      <alignment horizontal="left" wrapText="1"/>
    </xf>
    <xf numFmtId="0" fontId="64" fillId="54" borderId="0" xfId="0" applyFont="1" applyFill="1" applyAlignment="1">
      <alignment horizontal="left" wrapText="1"/>
    </xf>
    <xf numFmtId="0" fontId="64" fillId="54" borderId="0" xfId="29" applyFont="1" applyFill="1" applyAlignment="1">
      <alignment horizontal="left" vertical="center" wrapText="1"/>
    </xf>
    <xf numFmtId="0" fontId="69" fillId="0" borderId="208" xfId="0" applyFont="1" applyBorder="1" applyAlignment="1">
      <alignment horizontal="left" wrapText="1"/>
    </xf>
    <xf numFmtId="2" fontId="0" fillId="52" borderId="204" xfId="0" applyNumberFormat="1" applyFill="1" applyBorder="1" applyAlignment="1">
      <alignment horizontal="center"/>
    </xf>
    <xf numFmtId="0" fontId="0" fillId="52" borderId="205" xfId="0" applyFill="1" applyBorder="1" applyAlignment="1">
      <alignment horizontal="center"/>
    </xf>
    <xf numFmtId="0" fontId="8" fillId="64" borderId="211" xfId="10221" applyFont="1" applyFill="1" applyBorder="1" applyAlignment="1">
      <alignment horizontal="left" vertical="center" wrapText="1"/>
    </xf>
    <xf numFmtId="0" fontId="8" fillId="64" borderId="210" xfId="10221" applyFont="1" applyFill="1" applyBorder="1" applyAlignment="1">
      <alignment horizontal="left" vertical="center" wrapText="1"/>
    </xf>
    <xf numFmtId="0" fontId="72" fillId="0" borderId="206" xfId="10226" applyFont="1" applyBorder="1"/>
  </cellXfs>
  <cellStyles count="10237">
    <cellStyle name="20% - Accent1" xfId="255" xr:uid="{00000000-0005-0000-0000-000000000000}"/>
    <cellStyle name="20% - Accent2" xfId="254" xr:uid="{00000000-0005-0000-0000-000001000000}"/>
    <cellStyle name="20% - Accent3" xfId="256" xr:uid="{00000000-0005-0000-0000-000002000000}"/>
    <cellStyle name="20% - Accent4" xfId="257" xr:uid="{00000000-0005-0000-0000-000003000000}"/>
    <cellStyle name="20% - Accent5" xfId="258" xr:uid="{00000000-0005-0000-0000-000004000000}"/>
    <cellStyle name="20% - Accent6" xfId="259" xr:uid="{00000000-0005-0000-0000-000005000000}"/>
    <cellStyle name="20% - Isticanje1 2" xfId="53" xr:uid="{00000000-0005-0000-0000-000006000000}"/>
    <cellStyle name="20% - Isticanje1 2 2" xfId="198" xr:uid="{00000000-0005-0000-0000-000007000000}"/>
    <cellStyle name="20% - Isticanje1 2 3" xfId="4851" xr:uid="{00000000-0005-0000-0000-000008000000}"/>
    <cellStyle name="20% - Isticanje1 3" xfId="113" xr:uid="{00000000-0005-0000-0000-000009000000}"/>
    <cellStyle name="20% - Isticanje2 2" xfId="54" xr:uid="{00000000-0005-0000-0000-00000A000000}"/>
    <cellStyle name="20% - Isticanje2 2 2" xfId="197" xr:uid="{00000000-0005-0000-0000-00000B000000}"/>
    <cellStyle name="20% - Isticanje2 2 3" xfId="4852" xr:uid="{00000000-0005-0000-0000-00000C000000}"/>
    <cellStyle name="20% - Isticanje2 3" xfId="114" xr:uid="{00000000-0005-0000-0000-00000D000000}"/>
    <cellStyle name="20% - Isticanje3 2" xfId="55" xr:uid="{00000000-0005-0000-0000-00000E000000}"/>
    <cellStyle name="20% - Isticanje3 2 2" xfId="196" xr:uid="{00000000-0005-0000-0000-00000F000000}"/>
    <cellStyle name="20% - Isticanje3 2 3" xfId="4853" xr:uid="{00000000-0005-0000-0000-000010000000}"/>
    <cellStyle name="20% - Isticanje3 3" xfId="115" xr:uid="{00000000-0005-0000-0000-000011000000}"/>
    <cellStyle name="20% - Isticanje4 2" xfId="56" xr:uid="{00000000-0005-0000-0000-000012000000}"/>
    <cellStyle name="20% - Isticanje4 2 2" xfId="195" xr:uid="{00000000-0005-0000-0000-000013000000}"/>
    <cellStyle name="20% - Isticanje4 2 3" xfId="4854" xr:uid="{00000000-0005-0000-0000-000014000000}"/>
    <cellStyle name="20% - Isticanje4 3" xfId="116" xr:uid="{00000000-0005-0000-0000-000015000000}"/>
    <cellStyle name="20% - Isticanje5 2" xfId="57" xr:uid="{00000000-0005-0000-0000-000016000000}"/>
    <cellStyle name="20% - Isticanje5 2 2" xfId="194" xr:uid="{00000000-0005-0000-0000-000017000000}"/>
    <cellStyle name="20% - Isticanje5 3" xfId="117" xr:uid="{00000000-0005-0000-0000-000018000000}"/>
    <cellStyle name="20% - Isticanje6 2" xfId="58" xr:uid="{00000000-0005-0000-0000-000019000000}"/>
    <cellStyle name="20% - Isticanje6 2 2" xfId="193" xr:uid="{00000000-0005-0000-0000-00001A000000}"/>
    <cellStyle name="20% - Isticanje6 2 3" xfId="4855" xr:uid="{00000000-0005-0000-0000-00001B000000}"/>
    <cellStyle name="20% - Isticanje6 3" xfId="118" xr:uid="{00000000-0005-0000-0000-00001C000000}"/>
    <cellStyle name="40% - Accent1" xfId="260" xr:uid="{00000000-0005-0000-0000-00001D000000}"/>
    <cellStyle name="40% - Accent2" xfId="261" xr:uid="{00000000-0005-0000-0000-00001E000000}"/>
    <cellStyle name="40% - Accent3" xfId="262" xr:uid="{00000000-0005-0000-0000-00001F000000}"/>
    <cellStyle name="40% - Accent4" xfId="263" xr:uid="{00000000-0005-0000-0000-000020000000}"/>
    <cellStyle name="40% - Accent5" xfId="264" xr:uid="{00000000-0005-0000-0000-000021000000}"/>
    <cellStyle name="40% - Accent6" xfId="265" xr:uid="{00000000-0005-0000-0000-000022000000}"/>
    <cellStyle name="40% - Isticanje1 2" xfId="4856" xr:uid="{00000000-0005-0000-0000-000023000000}"/>
    <cellStyle name="40% - Isticanje2 2" xfId="59" xr:uid="{00000000-0005-0000-0000-000024000000}"/>
    <cellStyle name="40% - Isticanje2 2 2" xfId="165" xr:uid="{00000000-0005-0000-0000-000025000000}"/>
    <cellStyle name="40% - Isticanje2 2 3" xfId="4857" xr:uid="{00000000-0005-0000-0000-000026000000}"/>
    <cellStyle name="40% - Isticanje2 3" xfId="119" xr:uid="{00000000-0005-0000-0000-000027000000}"/>
    <cellStyle name="40% - Isticanje3 2" xfId="60" xr:uid="{00000000-0005-0000-0000-000028000000}"/>
    <cellStyle name="40% - Isticanje3 2 2" xfId="164" xr:uid="{00000000-0005-0000-0000-000029000000}"/>
    <cellStyle name="40% - Isticanje3 2 3" xfId="4858" xr:uid="{00000000-0005-0000-0000-00002A000000}"/>
    <cellStyle name="40% - Isticanje3 3" xfId="120" xr:uid="{00000000-0005-0000-0000-00002B000000}"/>
    <cellStyle name="40% - Isticanje4 2" xfId="61" xr:uid="{00000000-0005-0000-0000-00002C000000}"/>
    <cellStyle name="40% - Isticanje4 2 2" xfId="192" xr:uid="{00000000-0005-0000-0000-00002D000000}"/>
    <cellStyle name="40% - Isticanje4 2 3" xfId="4859" xr:uid="{00000000-0005-0000-0000-00002E000000}"/>
    <cellStyle name="40% - Isticanje4 3" xfId="121" xr:uid="{00000000-0005-0000-0000-00002F000000}"/>
    <cellStyle name="40% - Isticanje5 2" xfId="62" xr:uid="{00000000-0005-0000-0000-000030000000}"/>
    <cellStyle name="40% - Isticanje5 2 2" xfId="191" xr:uid="{00000000-0005-0000-0000-000031000000}"/>
    <cellStyle name="40% - Isticanje5 2 3" xfId="4860" xr:uid="{00000000-0005-0000-0000-000032000000}"/>
    <cellStyle name="40% - Isticanje5 3" xfId="122" xr:uid="{00000000-0005-0000-0000-000033000000}"/>
    <cellStyle name="40% - Isticanje6 2" xfId="63" xr:uid="{00000000-0005-0000-0000-000034000000}"/>
    <cellStyle name="40% - Isticanje6 2 2" xfId="190" xr:uid="{00000000-0005-0000-0000-000035000000}"/>
    <cellStyle name="40% - Isticanje6 2 3" xfId="4861" xr:uid="{00000000-0005-0000-0000-000036000000}"/>
    <cellStyle name="40% - Isticanje6 3" xfId="123" xr:uid="{00000000-0005-0000-0000-000037000000}"/>
    <cellStyle name="40% - Naglasak1" xfId="64" xr:uid="{00000000-0005-0000-0000-000038000000}"/>
    <cellStyle name="40% - Naglasak1 2" xfId="124" xr:uid="{00000000-0005-0000-0000-000039000000}"/>
    <cellStyle name="60% - Accent1" xfId="266" xr:uid="{00000000-0005-0000-0000-00003A000000}"/>
    <cellStyle name="60% - Accent1 2" xfId="4862" xr:uid="{00000000-0005-0000-0000-00003B000000}"/>
    <cellStyle name="60% - Accent2" xfId="267" xr:uid="{00000000-0005-0000-0000-00003C000000}"/>
    <cellStyle name="60% - Accent2 2" xfId="4863" xr:uid="{00000000-0005-0000-0000-00003D000000}"/>
    <cellStyle name="60% - Accent3" xfId="268" xr:uid="{00000000-0005-0000-0000-00003E000000}"/>
    <cellStyle name="60% - Accent3 2" xfId="4864" xr:uid="{00000000-0005-0000-0000-00003F000000}"/>
    <cellStyle name="60% - Accent4" xfId="269" xr:uid="{00000000-0005-0000-0000-000040000000}"/>
    <cellStyle name="60% - Accent4 2" xfId="4865" xr:uid="{00000000-0005-0000-0000-000041000000}"/>
    <cellStyle name="60% - Accent5" xfId="270" xr:uid="{00000000-0005-0000-0000-000042000000}"/>
    <cellStyle name="60% - Accent5 2" xfId="4866" xr:uid="{00000000-0005-0000-0000-000043000000}"/>
    <cellStyle name="60% - Accent6" xfId="271" xr:uid="{00000000-0005-0000-0000-000044000000}"/>
    <cellStyle name="60% - Accent6 2" xfId="4867" xr:uid="{00000000-0005-0000-0000-000045000000}"/>
    <cellStyle name="60% - Isticanje1 2" xfId="65" xr:uid="{00000000-0005-0000-0000-000046000000}"/>
    <cellStyle name="60% - Isticanje1 2 2" xfId="189" xr:uid="{00000000-0005-0000-0000-000047000000}"/>
    <cellStyle name="60% - Isticanje1 2 2 2" xfId="5032" xr:uid="{00000000-0005-0000-0000-000048000000}"/>
    <cellStyle name="60% - Isticanje1 2 3" xfId="4868" xr:uid="{00000000-0005-0000-0000-000049000000}"/>
    <cellStyle name="60% - Isticanje1 3" xfId="125" xr:uid="{00000000-0005-0000-0000-00004A000000}"/>
    <cellStyle name="60% - Isticanje1 3 2" xfId="4976" xr:uid="{00000000-0005-0000-0000-00004B000000}"/>
    <cellStyle name="60% - Isticanje2 2" xfId="66" xr:uid="{00000000-0005-0000-0000-00004C000000}"/>
    <cellStyle name="60% - Isticanje2 2 2" xfId="188" xr:uid="{00000000-0005-0000-0000-00004D000000}"/>
    <cellStyle name="60% - Isticanje2 2 2 2" xfId="5031" xr:uid="{00000000-0005-0000-0000-00004E000000}"/>
    <cellStyle name="60% - Isticanje2 3" xfId="126" xr:uid="{00000000-0005-0000-0000-00004F000000}"/>
    <cellStyle name="60% - Isticanje2 3 2" xfId="4977" xr:uid="{00000000-0005-0000-0000-000050000000}"/>
    <cellStyle name="60% - Isticanje3 2" xfId="67" xr:uid="{00000000-0005-0000-0000-000051000000}"/>
    <cellStyle name="60% - Isticanje3 2 2" xfId="187" xr:uid="{00000000-0005-0000-0000-000052000000}"/>
    <cellStyle name="60% - Isticanje3 2 2 2" xfId="5030" xr:uid="{00000000-0005-0000-0000-000053000000}"/>
    <cellStyle name="60% - Isticanje3 2 3" xfId="4869" xr:uid="{00000000-0005-0000-0000-000054000000}"/>
    <cellStyle name="60% - Isticanje3 3" xfId="127" xr:uid="{00000000-0005-0000-0000-000055000000}"/>
    <cellStyle name="60% - Isticanje3 3 2" xfId="4978" xr:uid="{00000000-0005-0000-0000-000056000000}"/>
    <cellStyle name="60% - Isticanje4 2" xfId="68" xr:uid="{00000000-0005-0000-0000-000057000000}"/>
    <cellStyle name="60% - Isticanje4 2 2" xfId="186" xr:uid="{00000000-0005-0000-0000-000058000000}"/>
    <cellStyle name="60% - Isticanje4 2 2 2" xfId="5029" xr:uid="{00000000-0005-0000-0000-000059000000}"/>
    <cellStyle name="60% - Isticanje4 2 3" xfId="4870" xr:uid="{00000000-0005-0000-0000-00005A000000}"/>
    <cellStyle name="60% - Isticanje4 3" xfId="128" xr:uid="{00000000-0005-0000-0000-00005B000000}"/>
    <cellStyle name="60% - Isticanje4 3 2" xfId="4979" xr:uid="{00000000-0005-0000-0000-00005C000000}"/>
    <cellStyle name="60% - Isticanje5 2" xfId="69" xr:uid="{00000000-0005-0000-0000-00005D000000}"/>
    <cellStyle name="60% - Isticanje5 2 2" xfId="185" xr:uid="{00000000-0005-0000-0000-00005E000000}"/>
    <cellStyle name="60% - Isticanje5 2 2 2" xfId="5028" xr:uid="{00000000-0005-0000-0000-00005F000000}"/>
    <cellStyle name="60% - Isticanje5 2 3" xfId="4871" xr:uid="{00000000-0005-0000-0000-000060000000}"/>
    <cellStyle name="60% - Isticanje5 3" xfId="129" xr:uid="{00000000-0005-0000-0000-000061000000}"/>
    <cellStyle name="60% - Isticanje5 3 2" xfId="4980" xr:uid="{00000000-0005-0000-0000-000062000000}"/>
    <cellStyle name="60% - Isticanje6 2" xfId="70" xr:uid="{00000000-0005-0000-0000-000063000000}"/>
    <cellStyle name="60% - Isticanje6 2 2" xfId="184" xr:uid="{00000000-0005-0000-0000-000064000000}"/>
    <cellStyle name="60% - Isticanje6 2 2 2" xfId="5027" xr:uid="{00000000-0005-0000-0000-000065000000}"/>
    <cellStyle name="60% - Isticanje6 2 3" xfId="4872" xr:uid="{00000000-0005-0000-0000-000066000000}"/>
    <cellStyle name="60% - Isticanje6 3" xfId="130" xr:uid="{00000000-0005-0000-0000-000067000000}"/>
    <cellStyle name="60% - Isticanje6 3 2" xfId="4981" xr:uid="{00000000-0005-0000-0000-000068000000}"/>
    <cellStyle name="A4 Small 210 x 297 mm" xfId="1" xr:uid="{00000000-0005-0000-0000-000069000000}"/>
    <cellStyle name="Accent1" xfId="272" xr:uid="{00000000-0005-0000-0000-00006A000000}"/>
    <cellStyle name="Accent1 2" xfId="4873" xr:uid="{00000000-0005-0000-0000-00006B000000}"/>
    <cellStyle name="Accent2" xfId="273" xr:uid="{00000000-0005-0000-0000-00006C000000}"/>
    <cellStyle name="Accent2 2" xfId="4874" xr:uid="{00000000-0005-0000-0000-00006D000000}"/>
    <cellStyle name="Accent3" xfId="274" xr:uid="{00000000-0005-0000-0000-00006E000000}"/>
    <cellStyle name="Accent3 2" xfId="4875" xr:uid="{00000000-0005-0000-0000-00006F000000}"/>
    <cellStyle name="Accent4" xfId="275" xr:uid="{00000000-0005-0000-0000-000070000000}"/>
    <cellStyle name="Accent4 2" xfId="4876" xr:uid="{00000000-0005-0000-0000-000071000000}"/>
    <cellStyle name="Accent5" xfId="276" xr:uid="{00000000-0005-0000-0000-000072000000}"/>
    <cellStyle name="Accent5 2" xfId="4877" xr:uid="{00000000-0005-0000-0000-000073000000}"/>
    <cellStyle name="Accent6" xfId="277" xr:uid="{00000000-0005-0000-0000-000074000000}"/>
    <cellStyle name="Accent6 2" xfId="4878" xr:uid="{00000000-0005-0000-0000-000075000000}"/>
    <cellStyle name="Bad" xfId="278" xr:uid="{00000000-0005-0000-0000-000076000000}"/>
    <cellStyle name="Bad 2" xfId="4879" xr:uid="{00000000-0005-0000-0000-000077000000}"/>
    <cellStyle name="Bilješka 2" xfId="71" xr:uid="{00000000-0005-0000-0000-000078000000}"/>
    <cellStyle name="Bilješka 2 10" xfId="335" xr:uid="{00000000-0005-0000-0000-000079000000}"/>
    <cellStyle name="Bilješka 2 10 10" xfId="3570" xr:uid="{00000000-0005-0000-0000-00007A000000}"/>
    <cellStyle name="Bilješka 2 10 10 2" xfId="8220" xr:uid="{00000000-0005-0000-0000-00007B000000}"/>
    <cellStyle name="Bilješka 2 10 11" xfId="4433" xr:uid="{00000000-0005-0000-0000-00007C000000}"/>
    <cellStyle name="Bilješka 2 10 2" xfId="756" xr:uid="{00000000-0005-0000-0000-00007D000000}"/>
    <cellStyle name="Bilješka 2 10 2 2" xfId="5424" xr:uid="{00000000-0005-0000-0000-00007E000000}"/>
    <cellStyle name="Bilješka 2 10 3" xfId="1345" xr:uid="{00000000-0005-0000-0000-00007F000000}"/>
    <cellStyle name="Bilješka 2 10 3 2" xfId="6005" xr:uid="{00000000-0005-0000-0000-000080000000}"/>
    <cellStyle name="Bilješka 2 10 4" xfId="1212" xr:uid="{00000000-0005-0000-0000-000081000000}"/>
    <cellStyle name="Bilješka 2 10 4 2" xfId="5873" xr:uid="{00000000-0005-0000-0000-000082000000}"/>
    <cellStyle name="Bilješka 2 10 5" xfId="1198" xr:uid="{00000000-0005-0000-0000-000083000000}"/>
    <cellStyle name="Bilješka 2 10 5 2" xfId="5859" xr:uid="{00000000-0005-0000-0000-000084000000}"/>
    <cellStyle name="Bilješka 2 10 6" xfId="1316" xr:uid="{00000000-0005-0000-0000-000085000000}"/>
    <cellStyle name="Bilješka 2 10 6 2" xfId="5976" xr:uid="{00000000-0005-0000-0000-000086000000}"/>
    <cellStyle name="Bilješka 2 10 7" xfId="1757" xr:uid="{00000000-0005-0000-0000-000087000000}"/>
    <cellStyle name="Bilješka 2 10 7 2" xfId="6417" xr:uid="{00000000-0005-0000-0000-000088000000}"/>
    <cellStyle name="Bilješka 2 10 8" xfId="2410" xr:uid="{00000000-0005-0000-0000-000089000000}"/>
    <cellStyle name="Bilješka 2 10 8 2" xfId="7066" xr:uid="{00000000-0005-0000-0000-00008A000000}"/>
    <cellStyle name="Bilješka 2 10 9" xfId="3597" xr:uid="{00000000-0005-0000-0000-00008B000000}"/>
    <cellStyle name="Bilješka 2 10 9 2" xfId="8247" xr:uid="{00000000-0005-0000-0000-00008C000000}"/>
    <cellStyle name="Bilješka 2 11" xfId="543" xr:uid="{00000000-0005-0000-0000-00008D000000}"/>
    <cellStyle name="Bilješka 2 11 10" xfId="3581" xr:uid="{00000000-0005-0000-0000-00008E000000}"/>
    <cellStyle name="Bilješka 2 11 10 2" xfId="8231" xr:uid="{00000000-0005-0000-0000-00008F000000}"/>
    <cellStyle name="Bilješka 2 11 11" xfId="4434" xr:uid="{00000000-0005-0000-0000-000090000000}"/>
    <cellStyle name="Bilješka 2 11 2" xfId="757" xr:uid="{00000000-0005-0000-0000-000091000000}"/>
    <cellStyle name="Bilješka 2 11 2 2" xfId="5425" xr:uid="{00000000-0005-0000-0000-000092000000}"/>
    <cellStyle name="Bilješka 2 11 3" xfId="1346" xr:uid="{00000000-0005-0000-0000-000093000000}"/>
    <cellStyle name="Bilješka 2 11 3 2" xfId="6006" xr:uid="{00000000-0005-0000-0000-000094000000}"/>
    <cellStyle name="Bilješka 2 11 4" xfId="1255" xr:uid="{00000000-0005-0000-0000-000095000000}"/>
    <cellStyle name="Bilješka 2 11 4 2" xfId="5915" xr:uid="{00000000-0005-0000-0000-000096000000}"/>
    <cellStyle name="Bilješka 2 11 5" xfId="1269" xr:uid="{00000000-0005-0000-0000-000097000000}"/>
    <cellStyle name="Bilješka 2 11 5 2" xfId="5929" xr:uid="{00000000-0005-0000-0000-000098000000}"/>
    <cellStyle name="Bilješka 2 11 6" xfId="1760" xr:uid="{00000000-0005-0000-0000-000099000000}"/>
    <cellStyle name="Bilješka 2 11 6 2" xfId="6420" xr:uid="{00000000-0005-0000-0000-00009A000000}"/>
    <cellStyle name="Bilješka 2 11 7" xfId="1428" xr:uid="{00000000-0005-0000-0000-00009B000000}"/>
    <cellStyle name="Bilješka 2 11 7 2" xfId="6088" xr:uid="{00000000-0005-0000-0000-00009C000000}"/>
    <cellStyle name="Bilješka 2 11 8" xfId="2746" xr:uid="{00000000-0005-0000-0000-00009D000000}"/>
    <cellStyle name="Bilješka 2 11 8 2" xfId="7402" xr:uid="{00000000-0005-0000-0000-00009E000000}"/>
    <cellStyle name="Bilješka 2 11 9" xfId="3598" xr:uid="{00000000-0005-0000-0000-00009F000000}"/>
    <cellStyle name="Bilješka 2 11 9 2" xfId="8248" xr:uid="{00000000-0005-0000-0000-0000A0000000}"/>
    <cellStyle name="Bilješka 2 12" xfId="329" xr:uid="{00000000-0005-0000-0000-0000A1000000}"/>
    <cellStyle name="Bilješka 2 12 10" xfId="3562" xr:uid="{00000000-0005-0000-0000-0000A2000000}"/>
    <cellStyle name="Bilješka 2 12 10 2" xfId="8214" xr:uid="{00000000-0005-0000-0000-0000A3000000}"/>
    <cellStyle name="Bilješka 2 12 11" xfId="4435" xr:uid="{00000000-0005-0000-0000-0000A4000000}"/>
    <cellStyle name="Bilješka 2 12 2" xfId="758" xr:uid="{00000000-0005-0000-0000-0000A5000000}"/>
    <cellStyle name="Bilješka 2 12 2 2" xfId="5426" xr:uid="{00000000-0005-0000-0000-0000A6000000}"/>
    <cellStyle name="Bilješka 2 12 3" xfId="1347" xr:uid="{00000000-0005-0000-0000-0000A7000000}"/>
    <cellStyle name="Bilješka 2 12 3 2" xfId="6007" xr:uid="{00000000-0005-0000-0000-0000A8000000}"/>
    <cellStyle name="Bilješka 2 12 4" xfId="1304" xr:uid="{00000000-0005-0000-0000-0000A9000000}"/>
    <cellStyle name="Bilješka 2 12 4 2" xfId="5964" xr:uid="{00000000-0005-0000-0000-0000AA000000}"/>
    <cellStyle name="Bilješka 2 12 5" xfId="1176" xr:uid="{00000000-0005-0000-0000-0000AB000000}"/>
    <cellStyle name="Bilješka 2 12 5 2" xfId="5840" xr:uid="{00000000-0005-0000-0000-0000AC000000}"/>
    <cellStyle name="Bilješka 2 12 6" xfId="1204" xr:uid="{00000000-0005-0000-0000-0000AD000000}"/>
    <cellStyle name="Bilješka 2 12 6 2" xfId="5865" xr:uid="{00000000-0005-0000-0000-0000AE000000}"/>
    <cellStyle name="Bilješka 2 12 7" xfId="1220" xr:uid="{00000000-0005-0000-0000-0000AF000000}"/>
    <cellStyle name="Bilješka 2 12 7 2" xfId="5881" xr:uid="{00000000-0005-0000-0000-0000B0000000}"/>
    <cellStyle name="Bilješka 2 12 8" xfId="1311" xr:uid="{00000000-0005-0000-0000-0000B1000000}"/>
    <cellStyle name="Bilješka 2 12 8 2" xfId="5971" xr:uid="{00000000-0005-0000-0000-0000B2000000}"/>
    <cellStyle name="Bilješka 2 12 9" xfId="3599" xr:uid="{00000000-0005-0000-0000-0000B3000000}"/>
    <cellStyle name="Bilješka 2 12 9 2" xfId="8249" xr:uid="{00000000-0005-0000-0000-0000B4000000}"/>
    <cellStyle name="Bilješka 2 13" xfId="319" xr:uid="{00000000-0005-0000-0000-0000B5000000}"/>
    <cellStyle name="Bilješka 2 13 10" xfId="4008" xr:uid="{00000000-0005-0000-0000-0000B6000000}"/>
    <cellStyle name="Bilješka 2 13 10 2" xfId="8658" xr:uid="{00000000-0005-0000-0000-0000B7000000}"/>
    <cellStyle name="Bilješka 2 13 11" xfId="4436" xr:uid="{00000000-0005-0000-0000-0000B8000000}"/>
    <cellStyle name="Bilješka 2 13 2" xfId="759" xr:uid="{00000000-0005-0000-0000-0000B9000000}"/>
    <cellStyle name="Bilješka 2 13 2 2" xfId="5427" xr:uid="{00000000-0005-0000-0000-0000BA000000}"/>
    <cellStyle name="Bilješka 2 13 3" xfId="1348" xr:uid="{00000000-0005-0000-0000-0000BB000000}"/>
    <cellStyle name="Bilješka 2 13 3 2" xfId="6008" xr:uid="{00000000-0005-0000-0000-0000BC000000}"/>
    <cellStyle name="Bilješka 2 13 4" xfId="1211" xr:uid="{00000000-0005-0000-0000-0000BD000000}"/>
    <cellStyle name="Bilješka 2 13 4 2" xfId="5872" xr:uid="{00000000-0005-0000-0000-0000BE000000}"/>
    <cellStyle name="Bilješka 2 13 5" xfId="1241" xr:uid="{00000000-0005-0000-0000-0000BF000000}"/>
    <cellStyle name="Bilješka 2 13 5 2" xfId="5901" xr:uid="{00000000-0005-0000-0000-0000C0000000}"/>
    <cellStyle name="Bilješka 2 13 6" xfId="1288" xr:uid="{00000000-0005-0000-0000-0000C1000000}"/>
    <cellStyle name="Bilješka 2 13 6 2" xfId="5948" xr:uid="{00000000-0005-0000-0000-0000C2000000}"/>
    <cellStyle name="Bilješka 2 13 7" xfId="1265" xr:uid="{00000000-0005-0000-0000-0000C3000000}"/>
    <cellStyle name="Bilješka 2 13 7 2" xfId="5925" xr:uid="{00000000-0005-0000-0000-0000C4000000}"/>
    <cellStyle name="Bilješka 2 13 8" xfId="2576" xr:uid="{00000000-0005-0000-0000-0000C5000000}"/>
    <cellStyle name="Bilješka 2 13 8 2" xfId="7232" xr:uid="{00000000-0005-0000-0000-0000C6000000}"/>
    <cellStyle name="Bilješka 2 13 9" xfId="3600" xr:uid="{00000000-0005-0000-0000-0000C7000000}"/>
    <cellStyle name="Bilješka 2 13 9 2" xfId="8250" xr:uid="{00000000-0005-0000-0000-0000C8000000}"/>
    <cellStyle name="Bilješka 2 14" xfId="701" xr:uid="{00000000-0005-0000-0000-0000C9000000}"/>
    <cellStyle name="Bilješka 2 14 10" xfId="4009" xr:uid="{00000000-0005-0000-0000-0000CA000000}"/>
    <cellStyle name="Bilješka 2 14 10 2" xfId="8659" xr:uid="{00000000-0005-0000-0000-0000CB000000}"/>
    <cellStyle name="Bilješka 2 14 11" xfId="4437" xr:uid="{00000000-0005-0000-0000-0000CC000000}"/>
    <cellStyle name="Bilješka 2 14 2" xfId="760" xr:uid="{00000000-0005-0000-0000-0000CD000000}"/>
    <cellStyle name="Bilješka 2 14 2 2" xfId="5428" xr:uid="{00000000-0005-0000-0000-0000CE000000}"/>
    <cellStyle name="Bilješka 2 14 3" xfId="1349" xr:uid="{00000000-0005-0000-0000-0000CF000000}"/>
    <cellStyle name="Bilješka 2 14 3 2" xfId="6009" xr:uid="{00000000-0005-0000-0000-0000D0000000}"/>
    <cellStyle name="Bilješka 2 14 4" xfId="1254" xr:uid="{00000000-0005-0000-0000-0000D1000000}"/>
    <cellStyle name="Bilješka 2 14 4 2" xfId="5914" xr:uid="{00000000-0005-0000-0000-0000D2000000}"/>
    <cellStyle name="Bilješka 2 14 5" xfId="1228" xr:uid="{00000000-0005-0000-0000-0000D3000000}"/>
    <cellStyle name="Bilješka 2 14 5 2" xfId="5889" xr:uid="{00000000-0005-0000-0000-0000D4000000}"/>
    <cellStyle name="Bilješka 2 14 6" xfId="1761" xr:uid="{00000000-0005-0000-0000-0000D5000000}"/>
    <cellStyle name="Bilješka 2 14 6 2" xfId="6421" xr:uid="{00000000-0005-0000-0000-0000D6000000}"/>
    <cellStyle name="Bilješka 2 14 7" xfId="1284" xr:uid="{00000000-0005-0000-0000-0000D7000000}"/>
    <cellStyle name="Bilješka 2 14 7 2" xfId="5944" xr:uid="{00000000-0005-0000-0000-0000D8000000}"/>
    <cellStyle name="Bilješka 2 14 8" xfId="2747" xr:uid="{00000000-0005-0000-0000-0000D9000000}"/>
    <cellStyle name="Bilješka 2 14 8 2" xfId="7403" xr:uid="{00000000-0005-0000-0000-0000DA000000}"/>
    <cellStyle name="Bilješka 2 14 9" xfId="3601" xr:uid="{00000000-0005-0000-0000-0000DB000000}"/>
    <cellStyle name="Bilješka 2 14 9 2" xfId="8251" xr:uid="{00000000-0005-0000-0000-0000DC000000}"/>
    <cellStyle name="Bilješka 2 15" xfId="726" xr:uid="{00000000-0005-0000-0000-0000DD000000}"/>
    <cellStyle name="Bilješka 2 15 2" xfId="5394" xr:uid="{00000000-0005-0000-0000-0000DE000000}"/>
    <cellStyle name="Bilješka 2 2" xfId="163" xr:uid="{00000000-0005-0000-0000-0000DF000000}"/>
    <cellStyle name="Bilješka 2 2 10" xfId="676" xr:uid="{00000000-0005-0000-0000-0000E0000000}"/>
    <cellStyle name="Bilješka 2 2 10 10" xfId="4010" xr:uid="{00000000-0005-0000-0000-0000E1000000}"/>
    <cellStyle name="Bilješka 2 2 10 10 2" xfId="8660" xr:uid="{00000000-0005-0000-0000-0000E2000000}"/>
    <cellStyle name="Bilješka 2 2 10 11" xfId="4438" xr:uid="{00000000-0005-0000-0000-0000E3000000}"/>
    <cellStyle name="Bilješka 2 2 10 2" xfId="761" xr:uid="{00000000-0005-0000-0000-0000E4000000}"/>
    <cellStyle name="Bilješka 2 2 10 2 2" xfId="5429" xr:uid="{00000000-0005-0000-0000-0000E5000000}"/>
    <cellStyle name="Bilješka 2 2 10 3" xfId="1350" xr:uid="{00000000-0005-0000-0000-0000E6000000}"/>
    <cellStyle name="Bilješka 2 2 10 3 2" xfId="6010" xr:uid="{00000000-0005-0000-0000-0000E7000000}"/>
    <cellStyle name="Bilješka 2 2 10 4" xfId="1305" xr:uid="{00000000-0005-0000-0000-0000E8000000}"/>
    <cellStyle name="Bilješka 2 2 10 4 2" xfId="5965" xr:uid="{00000000-0005-0000-0000-0000E9000000}"/>
    <cellStyle name="Bilješka 2 2 10 5" xfId="1175" xr:uid="{00000000-0005-0000-0000-0000EA000000}"/>
    <cellStyle name="Bilješka 2 2 10 5 2" xfId="5839" xr:uid="{00000000-0005-0000-0000-0000EB000000}"/>
    <cellStyle name="Bilješka 2 2 10 6" xfId="1193" xr:uid="{00000000-0005-0000-0000-0000EC000000}"/>
    <cellStyle name="Bilješka 2 2 10 6 2" xfId="5855" xr:uid="{00000000-0005-0000-0000-0000ED000000}"/>
    <cellStyle name="Bilješka 2 2 10 7" xfId="1245" xr:uid="{00000000-0005-0000-0000-0000EE000000}"/>
    <cellStyle name="Bilješka 2 2 10 7 2" xfId="5905" xr:uid="{00000000-0005-0000-0000-0000EF000000}"/>
    <cellStyle name="Bilješka 2 2 10 8" xfId="1320" xr:uid="{00000000-0005-0000-0000-0000F0000000}"/>
    <cellStyle name="Bilješka 2 2 10 8 2" xfId="5980" xr:uid="{00000000-0005-0000-0000-0000F1000000}"/>
    <cellStyle name="Bilješka 2 2 10 9" xfId="3602" xr:uid="{00000000-0005-0000-0000-0000F2000000}"/>
    <cellStyle name="Bilješka 2 2 10 9 2" xfId="8252" xr:uid="{00000000-0005-0000-0000-0000F3000000}"/>
    <cellStyle name="Bilješka 2 2 11" xfId="667" xr:uid="{00000000-0005-0000-0000-0000F4000000}"/>
    <cellStyle name="Bilješka 2 2 11 10" xfId="4011" xr:uid="{00000000-0005-0000-0000-0000F5000000}"/>
    <cellStyle name="Bilješka 2 2 11 10 2" xfId="8661" xr:uid="{00000000-0005-0000-0000-0000F6000000}"/>
    <cellStyle name="Bilješka 2 2 11 11" xfId="4439" xr:uid="{00000000-0005-0000-0000-0000F7000000}"/>
    <cellStyle name="Bilješka 2 2 11 2" xfId="762" xr:uid="{00000000-0005-0000-0000-0000F8000000}"/>
    <cellStyle name="Bilješka 2 2 11 2 2" xfId="5430" xr:uid="{00000000-0005-0000-0000-0000F9000000}"/>
    <cellStyle name="Bilješka 2 2 11 3" xfId="1351" xr:uid="{00000000-0005-0000-0000-0000FA000000}"/>
    <cellStyle name="Bilješka 2 2 11 3 2" xfId="6011" xr:uid="{00000000-0005-0000-0000-0000FB000000}"/>
    <cellStyle name="Bilješka 2 2 11 4" xfId="1210" xr:uid="{00000000-0005-0000-0000-0000FC000000}"/>
    <cellStyle name="Bilješka 2 2 11 4 2" xfId="5871" xr:uid="{00000000-0005-0000-0000-0000FD000000}"/>
    <cellStyle name="Bilješka 2 2 11 5" xfId="1319" xr:uid="{00000000-0005-0000-0000-0000FE000000}"/>
    <cellStyle name="Bilješka 2 2 11 5 2" xfId="5979" xr:uid="{00000000-0005-0000-0000-0000FF000000}"/>
    <cellStyle name="Bilješka 2 2 11 6" xfId="1430" xr:uid="{00000000-0005-0000-0000-000000010000}"/>
    <cellStyle name="Bilješka 2 2 11 6 2" xfId="6090" xr:uid="{00000000-0005-0000-0000-000001010000}"/>
    <cellStyle name="Bilješka 2 2 11 7" xfId="1842" xr:uid="{00000000-0005-0000-0000-000002010000}"/>
    <cellStyle name="Bilješka 2 2 11 7 2" xfId="6502" xr:uid="{00000000-0005-0000-0000-000003010000}"/>
    <cellStyle name="Bilješka 2 2 11 8" xfId="1190" xr:uid="{00000000-0005-0000-0000-000004010000}"/>
    <cellStyle name="Bilješka 2 2 11 8 2" xfId="5852" xr:uid="{00000000-0005-0000-0000-000005010000}"/>
    <cellStyle name="Bilješka 2 2 11 9" xfId="3603" xr:uid="{00000000-0005-0000-0000-000006010000}"/>
    <cellStyle name="Bilješka 2 2 11 9 2" xfId="8253" xr:uid="{00000000-0005-0000-0000-000007010000}"/>
    <cellStyle name="Bilješka 2 2 12" xfId="656" xr:uid="{00000000-0005-0000-0000-000008010000}"/>
    <cellStyle name="Bilješka 2 2 12 10" xfId="4012" xr:uid="{00000000-0005-0000-0000-000009010000}"/>
    <cellStyle name="Bilješka 2 2 12 10 2" xfId="8662" xr:uid="{00000000-0005-0000-0000-00000A010000}"/>
    <cellStyle name="Bilješka 2 2 12 11" xfId="4440" xr:uid="{00000000-0005-0000-0000-00000B010000}"/>
    <cellStyle name="Bilješka 2 2 12 2" xfId="763" xr:uid="{00000000-0005-0000-0000-00000C010000}"/>
    <cellStyle name="Bilješka 2 2 12 2 2" xfId="5431" xr:uid="{00000000-0005-0000-0000-00000D010000}"/>
    <cellStyle name="Bilješka 2 2 12 3" xfId="1352" xr:uid="{00000000-0005-0000-0000-00000E010000}"/>
    <cellStyle name="Bilješka 2 2 12 3 2" xfId="6012" xr:uid="{00000000-0005-0000-0000-00000F010000}"/>
    <cellStyle name="Bilješka 2 2 12 4" xfId="1253" xr:uid="{00000000-0005-0000-0000-000010010000}"/>
    <cellStyle name="Bilješka 2 2 12 4 2" xfId="5913" xr:uid="{00000000-0005-0000-0000-000011010000}"/>
    <cellStyle name="Bilješka 2 2 12 5" xfId="1293" xr:uid="{00000000-0005-0000-0000-000012010000}"/>
    <cellStyle name="Bilješka 2 2 12 5 2" xfId="5953" xr:uid="{00000000-0005-0000-0000-000013010000}"/>
    <cellStyle name="Bilješka 2 2 12 6" xfId="1762" xr:uid="{00000000-0005-0000-0000-000014010000}"/>
    <cellStyle name="Bilješka 2 2 12 6 2" xfId="6422" xr:uid="{00000000-0005-0000-0000-000015010000}"/>
    <cellStyle name="Bilješka 2 2 12 7" xfId="1848" xr:uid="{00000000-0005-0000-0000-000016010000}"/>
    <cellStyle name="Bilješka 2 2 12 7 2" xfId="6508" xr:uid="{00000000-0005-0000-0000-000017010000}"/>
    <cellStyle name="Bilješka 2 2 12 8" xfId="1237" xr:uid="{00000000-0005-0000-0000-000018010000}"/>
    <cellStyle name="Bilješka 2 2 12 8 2" xfId="5897" xr:uid="{00000000-0005-0000-0000-000019010000}"/>
    <cellStyle name="Bilješka 2 2 12 9" xfId="3604" xr:uid="{00000000-0005-0000-0000-00001A010000}"/>
    <cellStyle name="Bilješka 2 2 12 9 2" xfId="8254" xr:uid="{00000000-0005-0000-0000-00001B010000}"/>
    <cellStyle name="Bilješka 2 2 13" xfId="589" xr:uid="{00000000-0005-0000-0000-00001C010000}"/>
    <cellStyle name="Bilješka 2 2 13 10" xfId="4013" xr:uid="{00000000-0005-0000-0000-00001D010000}"/>
    <cellStyle name="Bilješka 2 2 13 10 2" xfId="8663" xr:uid="{00000000-0005-0000-0000-00001E010000}"/>
    <cellStyle name="Bilješka 2 2 13 11" xfId="4441" xr:uid="{00000000-0005-0000-0000-00001F010000}"/>
    <cellStyle name="Bilješka 2 2 13 2" xfId="764" xr:uid="{00000000-0005-0000-0000-000020010000}"/>
    <cellStyle name="Bilješka 2 2 13 2 2" xfId="5432" xr:uid="{00000000-0005-0000-0000-000021010000}"/>
    <cellStyle name="Bilješka 2 2 13 3" xfId="1353" xr:uid="{00000000-0005-0000-0000-000022010000}"/>
    <cellStyle name="Bilješka 2 2 13 3 2" xfId="6013" xr:uid="{00000000-0005-0000-0000-000023010000}"/>
    <cellStyle name="Bilješka 2 2 13 4" xfId="1306" xr:uid="{00000000-0005-0000-0000-000024010000}"/>
    <cellStyle name="Bilješka 2 2 13 4 2" xfId="5966" xr:uid="{00000000-0005-0000-0000-000025010000}"/>
    <cellStyle name="Bilješka 2 2 13 5" xfId="1174" xr:uid="{00000000-0005-0000-0000-000026010000}"/>
    <cellStyle name="Bilješka 2 2 13 5 2" xfId="5838" xr:uid="{00000000-0005-0000-0000-000027010000}"/>
    <cellStyle name="Bilješka 2 2 13 6" xfId="1183" xr:uid="{00000000-0005-0000-0000-000028010000}"/>
    <cellStyle name="Bilješka 2 2 13 6 2" xfId="5846" xr:uid="{00000000-0005-0000-0000-000029010000}"/>
    <cellStyle name="Bilješka 2 2 13 7" xfId="1202" xr:uid="{00000000-0005-0000-0000-00002A010000}"/>
    <cellStyle name="Bilješka 2 2 13 7 2" xfId="5863" xr:uid="{00000000-0005-0000-0000-00002B010000}"/>
    <cellStyle name="Bilješka 2 2 13 8" xfId="1758" xr:uid="{00000000-0005-0000-0000-00002C010000}"/>
    <cellStyle name="Bilješka 2 2 13 8 2" xfId="6418" xr:uid="{00000000-0005-0000-0000-00002D010000}"/>
    <cellStyle name="Bilješka 2 2 13 9" xfId="3605" xr:uid="{00000000-0005-0000-0000-00002E010000}"/>
    <cellStyle name="Bilješka 2 2 13 9 2" xfId="8255" xr:uid="{00000000-0005-0000-0000-00002F010000}"/>
    <cellStyle name="Bilješka 2 2 14" xfId="736" xr:uid="{00000000-0005-0000-0000-000030010000}"/>
    <cellStyle name="Bilješka 2 2 14 2" xfId="5404" xr:uid="{00000000-0005-0000-0000-000031010000}"/>
    <cellStyle name="Bilješka 2 2 2" xfId="246" xr:uid="{00000000-0005-0000-0000-000032010000}"/>
    <cellStyle name="Bilješka 2 2 2 10" xfId="635" xr:uid="{00000000-0005-0000-0000-000033010000}"/>
    <cellStyle name="Bilješka 2 2 2 10 10" xfId="4014" xr:uid="{00000000-0005-0000-0000-000034010000}"/>
    <cellStyle name="Bilješka 2 2 2 10 10 2" xfId="8664" xr:uid="{00000000-0005-0000-0000-000035010000}"/>
    <cellStyle name="Bilješka 2 2 2 10 11" xfId="4442" xr:uid="{00000000-0005-0000-0000-000036010000}"/>
    <cellStyle name="Bilješka 2 2 2 10 2" xfId="765" xr:uid="{00000000-0005-0000-0000-000037010000}"/>
    <cellStyle name="Bilješka 2 2 2 10 2 2" xfId="5433" xr:uid="{00000000-0005-0000-0000-000038010000}"/>
    <cellStyle name="Bilješka 2 2 2 10 3" xfId="1354" xr:uid="{00000000-0005-0000-0000-000039010000}"/>
    <cellStyle name="Bilješka 2 2 2 10 3 2" xfId="6014" xr:uid="{00000000-0005-0000-0000-00003A010000}"/>
    <cellStyle name="Bilješka 2 2 2 10 4" xfId="1209" xr:uid="{00000000-0005-0000-0000-00003B010000}"/>
    <cellStyle name="Bilješka 2 2 2 10 4 2" xfId="5870" xr:uid="{00000000-0005-0000-0000-00003C010000}"/>
    <cellStyle name="Bilješka 2 2 2 10 5" xfId="1199" xr:uid="{00000000-0005-0000-0000-00003D010000}"/>
    <cellStyle name="Bilješka 2 2 2 10 5 2" xfId="5860" xr:uid="{00000000-0005-0000-0000-00003E010000}"/>
    <cellStyle name="Bilješka 2 2 2 10 6" xfId="2592" xr:uid="{00000000-0005-0000-0000-00003F010000}"/>
    <cellStyle name="Bilješka 2 2 2 10 6 2" xfId="7248" xr:uid="{00000000-0005-0000-0000-000040010000}"/>
    <cellStyle name="Bilješka 2 2 2 10 7" xfId="1432" xr:uid="{00000000-0005-0000-0000-000041010000}"/>
    <cellStyle name="Bilješka 2 2 2 10 7 2" xfId="6092" xr:uid="{00000000-0005-0000-0000-000042010000}"/>
    <cellStyle name="Bilješka 2 2 2 10 8" xfId="1271" xr:uid="{00000000-0005-0000-0000-000043010000}"/>
    <cellStyle name="Bilješka 2 2 2 10 8 2" xfId="5931" xr:uid="{00000000-0005-0000-0000-000044010000}"/>
    <cellStyle name="Bilješka 2 2 2 10 9" xfId="3606" xr:uid="{00000000-0005-0000-0000-000045010000}"/>
    <cellStyle name="Bilješka 2 2 2 10 9 2" xfId="8256" xr:uid="{00000000-0005-0000-0000-000046010000}"/>
    <cellStyle name="Bilješka 2 2 2 11" xfId="363" xr:uid="{00000000-0005-0000-0000-000047010000}"/>
    <cellStyle name="Bilješka 2 2 2 11 10" xfId="4015" xr:uid="{00000000-0005-0000-0000-000048010000}"/>
    <cellStyle name="Bilješka 2 2 2 11 10 2" xfId="8665" xr:uid="{00000000-0005-0000-0000-000049010000}"/>
    <cellStyle name="Bilješka 2 2 2 11 11" xfId="4443" xr:uid="{00000000-0005-0000-0000-00004A010000}"/>
    <cellStyle name="Bilješka 2 2 2 11 2" xfId="766" xr:uid="{00000000-0005-0000-0000-00004B010000}"/>
    <cellStyle name="Bilješka 2 2 2 11 2 2" xfId="5434" xr:uid="{00000000-0005-0000-0000-00004C010000}"/>
    <cellStyle name="Bilješka 2 2 2 11 3" xfId="1355" xr:uid="{00000000-0005-0000-0000-00004D010000}"/>
    <cellStyle name="Bilješka 2 2 2 11 3 2" xfId="6015" xr:uid="{00000000-0005-0000-0000-00004E010000}"/>
    <cellStyle name="Bilješka 2 2 2 11 4" xfId="1252" xr:uid="{00000000-0005-0000-0000-00004F010000}"/>
    <cellStyle name="Bilješka 2 2 2 11 4 2" xfId="5912" xr:uid="{00000000-0005-0000-0000-000050010000}"/>
    <cellStyle name="Bilješka 2 2 2 11 5" xfId="1270" xr:uid="{00000000-0005-0000-0000-000051010000}"/>
    <cellStyle name="Bilješka 2 2 2 11 5 2" xfId="5930" xr:uid="{00000000-0005-0000-0000-000052010000}"/>
    <cellStyle name="Bilješka 2 2 2 11 6" xfId="2593" xr:uid="{00000000-0005-0000-0000-000053010000}"/>
    <cellStyle name="Bilješka 2 2 2 11 6 2" xfId="7249" xr:uid="{00000000-0005-0000-0000-000054010000}"/>
    <cellStyle name="Bilješka 2 2 2 11 7" xfId="1275" xr:uid="{00000000-0005-0000-0000-000055010000}"/>
    <cellStyle name="Bilješka 2 2 2 11 7 2" xfId="5935" xr:uid="{00000000-0005-0000-0000-000056010000}"/>
    <cellStyle name="Bilješka 2 2 2 11 8" xfId="1264" xr:uid="{00000000-0005-0000-0000-000057010000}"/>
    <cellStyle name="Bilješka 2 2 2 11 8 2" xfId="5924" xr:uid="{00000000-0005-0000-0000-000058010000}"/>
    <cellStyle name="Bilješka 2 2 2 11 9" xfId="3607" xr:uid="{00000000-0005-0000-0000-000059010000}"/>
    <cellStyle name="Bilješka 2 2 2 11 9 2" xfId="8257" xr:uid="{00000000-0005-0000-0000-00005A010000}"/>
    <cellStyle name="Bilješka 2 2 2 12" xfId="607" xr:uid="{00000000-0005-0000-0000-00005B010000}"/>
    <cellStyle name="Bilješka 2 2 2 12 10" xfId="4016" xr:uid="{00000000-0005-0000-0000-00005C010000}"/>
    <cellStyle name="Bilješka 2 2 2 12 10 2" xfId="8666" xr:uid="{00000000-0005-0000-0000-00005D010000}"/>
    <cellStyle name="Bilješka 2 2 2 12 11" xfId="4444" xr:uid="{00000000-0005-0000-0000-00005E010000}"/>
    <cellStyle name="Bilješka 2 2 2 12 2" xfId="767" xr:uid="{00000000-0005-0000-0000-00005F010000}"/>
    <cellStyle name="Bilješka 2 2 2 12 2 2" xfId="5435" xr:uid="{00000000-0005-0000-0000-000060010000}"/>
    <cellStyle name="Bilješka 2 2 2 12 3" xfId="1356" xr:uid="{00000000-0005-0000-0000-000061010000}"/>
    <cellStyle name="Bilješka 2 2 2 12 3 2" xfId="6016" xr:uid="{00000000-0005-0000-0000-000062010000}"/>
    <cellStyle name="Bilješka 2 2 2 12 4" xfId="1307" xr:uid="{00000000-0005-0000-0000-000063010000}"/>
    <cellStyle name="Bilješka 2 2 2 12 4 2" xfId="5967" xr:uid="{00000000-0005-0000-0000-000064010000}"/>
    <cellStyle name="Bilješka 2 2 2 12 5" xfId="1173" xr:uid="{00000000-0005-0000-0000-000065010000}"/>
    <cellStyle name="Bilješka 2 2 2 12 5 2" xfId="5837" xr:uid="{00000000-0005-0000-0000-000066010000}"/>
    <cellStyle name="Bilješka 2 2 2 12 6" xfId="2594" xr:uid="{00000000-0005-0000-0000-000067010000}"/>
    <cellStyle name="Bilješka 2 2 2 12 6 2" xfId="7250" xr:uid="{00000000-0005-0000-0000-000068010000}"/>
    <cellStyle name="Bilješka 2 2 2 12 7" xfId="1272" xr:uid="{00000000-0005-0000-0000-000069010000}"/>
    <cellStyle name="Bilješka 2 2 2 12 7 2" xfId="5932" xr:uid="{00000000-0005-0000-0000-00006A010000}"/>
    <cellStyle name="Bilješka 2 2 2 12 8" xfId="1431" xr:uid="{00000000-0005-0000-0000-00006B010000}"/>
    <cellStyle name="Bilješka 2 2 2 12 8 2" xfId="6091" xr:uid="{00000000-0005-0000-0000-00006C010000}"/>
    <cellStyle name="Bilješka 2 2 2 12 9" xfId="3608" xr:uid="{00000000-0005-0000-0000-00006D010000}"/>
    <cellStyle name="Bilješka 2 2 2 12 9 2" xfId="8258" xr:uid="{00000000-0005-0000-0000-00006E010000}"/>
    <cellStyle name="Bilješka 2 2 2 13" xfId="358" xr:uid="{00000000-0005-0000-0000-00006F010000}"/>
    <cellStyle name="Bilješka 2 2 2 13 10" xfId="4017" xr:uid="{00000000-0005-0000-0000-000070010000}"/>
    <cellStyle name="Bilješka 2 2 2 13 10 2" xfId="8667" xr:uid="{00000000-0005-0000-0000-000071010000}"/>
    <cellStyle name="Bilješka 2 2 2 13 11" xfId="4445" xr:uid="{00000000-0005-0000-0000-000072010000}"/>
    <cellStyle name="Bilješka 2 2 2 13 2" xfId="768" xr:uid="{00000000-0005-0000-0000-000073010000}"/>
    <cellStyle name="Bilješka 2 2 2 13 2 2" xfId="5436" xr:uid="{00000000-0005-0000-0000-000074010000}"/>
    <cellStyle name="Bilješka 2 2 2 13 3" xfId="1357" xr:uid="{00000000-0005-0000-0000-000075010000}"/>
    <cellStyle name="Bilješka 2 2 2 13 3 2" xfId="6017" xr:uid="{00000000-0005-0000-0000-000076010000}"/>
    <cellStyle name="Bilješka 2 2 2 13 4" xfId="1208" xr:uid="{00000000-0005-0000-0000-000077010000}"/>
    <cellStyle name="Bilješka 2 2 2 13 4 2" xfId="5869" xr:uid="{00000000-0005-0000-0000-000078010000}"/>
    <cellStyle name="Bilješka 2 2 2 13 5" xfId="1242" xr:uid="{00000000-0005-0000-0000-000079010000}"/>
    <cellStyle name="Bilješka 2 2 2 13 5 2" xfId="5902" xr:uid="{00000000-0005-0000-0000-00007A010000}"/>
    <cellStyle name="Bilješka 2 2 2 13 6" xfId="2595" xr:uid="{00000000-0005-0000-0000-00007B010000}"/>
    <cellStyle name="Bilješka 2 2 2 13 6 2" xfId="7251" xr:uid="{00000000-0005-0000-0000-00007C010000}"/>
    <cellStyle name="Bilješka 2 2 2 13 7" xfId="1276" xr:uid="{00000000-0005-0000-0000-00007D010000}"/>
    <cellStyle name="Bilješka 2 2 2 13 7 2" xfId="5936" xr:uid="{00000000-0005-0000-0000-00007E010000}"/>
    <cellStyle name="Bilješka 2 2 2 13 8" xfId="1298" xr:uid="{00000000-0005-0000-0000-00007F010000}"/>
    <cellStyle name="Bilješka 2 2 2 13 8 2" xfId="5958" xr:uid="{00000000-0005-0000-0000-000080010000}"/>
    <cellStyle name="Bilješka 2 2 2 13 9" xfId="3609" xr:uid="{00000000-0005-0000-0000-000081010000}"/>
    <cellStyle name="Bilješka 2 2 2 13 9 2" xfId="8259" xr:uid="{00000000-0005-0000-0000-000082010000}"/>
    <cellStyle name="Bilješka 2 2 2 14" xfId="1164" xr:uid="{00000000-0005-0000-0000-000083010000}"/>
    <cellStyle name="Bilješka 2 2 2 14 10" xfId="4839" xr:uid="{00000000-0005-0000-0000-000084010000}"/>
    <cellStyle name="Bilješka 2 2 2 14 2" xfId="1775" xr:uid="{00000000-0005-0000-0000-000085010000}"/>
    <cellStyle name="Bilješka 2 2 2 14 2 2" xfId="6435" xr:uid="{00000000-0005-0000-0000-000086010000}"/>
    <cellStyle name="Bilješka 2 2 2 14 3" xfId="2186" xr:uid="{00000000-0005-0000-0000-000087010000}"/>
    <cellStyle name="Bilješka 2 2 2 14 3 2" xfId="6844" xr:uid="{00000000-0005-0000-0000-000088010000}"/>
    <cellStyle name="Bilješka 2 2 2 14 4" xfId="2587" xr:uid="{00000000-0005-0000-0000-000089010000}"/>
    <cellStyle name="Bilješka 2 2 2 14 4 2" xfId="7243" xr:uid="{00000000-0005-0000-0000-00008A010000}"/>
    <cellStyle name="Bilješka 2 2 2 14 5" xfId="2866" xr:uid="{00000000-0005-0000-0000-00008B010000}"/>
    <cellStyle name="Bilješka 2 2 2 14 5 2" xfId="7521" xr:uid="{00000000-0005-0000-0000-00008C010000}"/>
    <cellStyle name="Bilješka 2 2 2 14 6" xfId="3163" xr:uid="{00000000-0005-0000-0000-00008D010000}"/>
    <cellStyle name="Bilješka 2 2 2 14 6 2" xfId="7817" xr:uid="{00000000-0005-0000-0000-00008E010000}"/>
    <cellStyle name="Bilješka 2 2 2 14 7" xfId="3555" xr:uid="{00000000-0005-0000-0000-00008F010000}"/>
    <cellStyle name="Bilješka 2 2 2 14 7 2" xfId="8209" xr:uid="{00000000-0005-0000-0000-000090010000}"/>
    <cellStyle name="Bilješka 2 2 2 14 8" xfId="4003" xr:uid="{00000000-0005-0000-0000-000091010000}"/>
    <cellStyle name="Bilješka 2 2 2 14 8 2" xfId="8653" xr:uid="{00000000-0005-0000-0000-000092010000}"/>
    <cellStyle name="Bilješka 2 2 2 14 9" xfId="4411" xr:uid="{00000000-0005-0000-0000-000093010000}"/>
    <cellStyle name="Bilješka 2 2 2 14 9 2" xfId="9061" xr:uid="{00000000-0005-0000-0000-000094010000}"/>
    <cellStyle name="Bilješka 2 2 2 15" xfId="751" xr:uid="{00000000-0005-0000-0000-000095010000}"/>
    <cellStyle name="Bilješka 2 2 2 15 2" xfId="5419" xr:uid="{00000000-0005-0000-0000-000096010000}"/>
    <cellStyle name="Bilješka 2 2 2 16" xfId="1339" xr:uid="{00000000-0005-0000-0000-000097010000}"/>
    <cellStyle name="Bilješka 2 2 2 16 2" xfId="5999" xr:uid="{00000000-0005-0000-0000-000098010000}"/>
    <cellStyle name="Bilješka 2 2 2 17" xfId="1303" xr:uid="{00000000-0005-0000-0000-000099010000}"/>
    <cellStyle name="Bilješka 2 2 2 17 2" xfId="5963" xr:uid="{00000000-0005-0000-0000-00009A010000}"/>
    <cellStyle name="Bilješka 2 2 2 18" xfId="1177" xr:uid="{00000000-0005-0000-0000-00009B010000}"/>
    <cellStyle name="Bilješka 2 2 2 18 2" xfId="5841" xr:uid="{00000000-0005-0000-0000-00009C010000}"/>
    <cellStyle name="Bilješka 2 2 2 19" xfId="2674" xr:uid="{00000000-0005-0000-0000-00009D010000}"/>
    <cellStyle name="Bilješka 2 2 2 19 2" xfId="7330" xr:uid="{00000000-0005-0000-0000-00009E010000}"/>
    <cellStyle name="Bilješka 2 2 2 2" xfId="502" xr:uid="{00000000-0005-0000-0000-00009F010000}"/>
    <cellStyle name="Bilješka 2 2 2 2 10" xfId="4018" xr:uid="{00000000-0005-0000-0000-0000A0010000}"/>
    <cellStyle name="Bilješka 2 2 2 2 10 2" xfId="8668" xr:uid="{00000000-0005-0000-0000-0000A1010000}"/>
    <cellStyle name="Bilješka 2 2 2 2 11" xfId="4446" xr:uid="{00000000-0005-0000-0000-0000A2010000}"/>
    <cellStyle name="Bilješka 2 2 2 2 2" xfId="769" xr:uid="{00000000-0005-0000-0000-0000A3010000}"/>
    <cellStyle name="Bilješka 2 2 2 2 2 2" xfId="5437" xr:uid="{00000000-0005-0000-0000-0000A4010000}"/>
    <cellStyle name="Bilješka 2 2 2 2 3" xfId="1358" xr:uid="{00000000-0005-0000-0000-0000A5010000}"/>
    <cellStyle name="Bilješka 2 2 2 2 3 2" xfId="6018" xr:uid="{00000000-0005-0000-0000-0000A6010000}"/>
    <cellStyle name="Bilješka 2 2 2 2 4" xfId="1251" xr:uid="{00000000-0005-0000-0000-0000A7010000}"/>
    <cellStyle name="Bilješka 2 2 2 2 4 2" xfId="5911" xr:uid="{00000000-0005-0000-0000-0000A8010000}"/>
    <cellStyle name="Bilješka 2 2 2 2 5" xfId="1229" xr:uid="{00000000-0005-0000-0000-0000A9010000}"/>
    <cellStyle name="Bilješka 2 2 2 2 5 2" xfId="5890" xr:uid="{00000000-0005-0000-0000-0000AA010000}"/>
    <cellStyle name="Bilješka 2 2 2 2 6" xfId="2596" xr:uid="{00000000-0005-0000-0000-0000AB010000}"/>
    <cellStyle name="Bilješka 2 2 2 2 6 2" xfId="7252" xr:uid="{00000000-0005-0000-0000-0000AC010000}"/>
    <cellStyle name="Bilješka 2 2 2 2 7" xfId="1189" xr:uid="{00000000-0005-0000-0000-0000AD010000}"/>
    <cellStyle name="Bilješka 2 2 2 2 7 2" xfId="5851" xr:uid="{00000000-0005-0000-0000-0000AE010000}"/>
    <cellStyle name="Bilješka 2 2 2 2 8" xfId="1273" xr:uid="{00000000-0005-0000-0000-0000AF010000}"/>
    <cellStyle name="Bilješka 2 2 2 2 8 2" xfId="5933" xr:uid="{00000000-0005-0000-0000-0000B0010000}"/>
    <cellStyle name="Bilješka 2 2 2 2 9" xfId="3610" xr:uid="{00000000-0005-0000-0000-0000B1010000}"/>
    <cellStyle name="Bilješka 2 2 2 2 9 2" xfId="8260" xr:uid="{00000000-0005-0000-0000-0000B2010000}"/>
    <cellStyle name="Bilješka 2 2 2 20" xfId="1248" xr:uid="{00000000-0005-0000-0000-0000B3010000}"/>
    <cellStyle name="Bilješka 2 2 2 20 2" xfId="5908" xr:uid="{00000000-0005-0000-0000-0000B4010000}"/>
    <cellStyle name="Bilješka 2 2 2 21" xfId="3592" xr:uid="{00000000-0005-0000-0000-0000B5010000}"/>
    <cellStyle name="Bilješka 2 2 2 21 2" xfId="8242" xr:uid="{00000000-0005-0000-0000-0000B6010000}"/>
    <cellStyle name="Bilješka 2 2 2 22" xfId="3564" xr:uid="{00000000-0005-0000-0000-0000B7010000}"/>
    <cellStyle name="Bilješka 2 2 2 22 2" xfId="8216" xr:uid="{00000000-0005-0000-0000-0000B8010000}"/>
    <cellStyle name="Bilješka 2 2 2 23" xfId="4428" xr:uid="{00000000-0005-0000-0000-0000B9010000}"/>
    <cellStyle name="Bilješka 2 2 2 3" xfId="517" xr:uid="{00000000-0005-0000-0000-0000BA010000}"/>
    <cellStyle name="Bilješka 2 2 2 3 10" xfId="4019" xr:uid="{00000000-0005-0000-0000-0000BB010000}"/>
    <cellStyle name="Bilješka 2 2 2 3 10 2" xfId="8669" xr:uid="{00000000-0005-0000-0000-0000BC010000}"/>
    <cellStyle name="Bilješka 2 2 2 3 11" xfId="4447" xr:uid="{00000000-0005-0000-0000-0000BD010000}"/>
    <cellStyle name="Bilješka 2 2 2 3 2" xfId="770" xr:uid="{00000000-0005-0000-0000-0000BE010000}"/>
    <cellStyle name="Bilješka 2 2 2 3 2 2" xfId="5438" xr:uid="{00000000-0005-0000-0000-0000BF010000}"/>
    <cellStyle name="Bilješka 2 2 2 3 3" xfId="1359" xr:uid="{00000000-0005-0000-0000-0000C0010000}"/>
    <cellStyle name="Bilješka 2 2 2 3 3 2" xfId="6019" xr:uid="{00000000-0005-0000-0000-0000C1010000}"/>
    <cellStyle name="Bilješka 2 2 2 3 4" xfId="1308" xr:uid="{00000000-0005-0000-0000-0000C2010000}"/>
    <cellStyle name="Bilješka 2 2 2 3 4 2" xfId="5968" xr:uid="{00000000-0005-0000-0000-0000C3010000}"/>
    <cellStyle name="Bilješka 2 2 2 3 5" xfId="1172" xr:uid="{00000000-0005-0000-0000-0000C4010000}"/>
    <cellStyle name="Bilješka 2 2 2 3 5 2" xfId="5836" xr:uid="{00000000-0005-0000-0000-0000C5010000}"/>
    <cellStyle name="Bilješka 2 2 2 3 6" xfId="2597" xr:uid="{00000000-0005-0000-0000-0000C6010000}"/>
    <cellStyle name="Bilješka 2 2 2 3 6 2" xfId="7253" xr:uid="{00000000-0005-0000-0000-0000C7010000}"/>
    <cellStyle name="Bilješka 2 2 2 3 7" xfId="1187" xr:uid="{00000000-0005-0000-0000-0000C8010000}"/>
    <cellStyle name="Bilješka 2 2 2 3 7 2" xfId="5850" xr:uid="{00000000-0005-0000-0000-0000C9010000}"/>
    <cellStyle name="Bilješka 2 2 2 3 8" xfId="1238" xr:uid="{00000000-0005-0000-0000-0000CA010000}"/>
    <cellStyle name="Bilješka 2 2 2 3 8 2" xfId="5898" xr:uid="{00000000-0005-0000-0000-0000CB010000}"/>
    <cellStyle name="Bilješka 2 2 2 3 9" xfId="3611" xr:uid="{00000000-0005-0000-0000-0000CC010000}"/>
    <cellStyle name="Bilješka 2 2 2 3 9 2" xfId="8261" xr:uid="{00000000-0005-0000-0000-0000CD010000}"/>
    <cellStyle name="Bilješka 2 2 2 4" xfId="462" xr:uid="{00000000-0005-0000-0000-0000CE010000}"/>
    <cellStyle name="Bilješka 2 2 2 4 10" xfId="4020" xr:uid="{00000000-0005-0000-0000-0000CF010000}"/>
    <cellStyle name="Bilješka 2 2 2 4 10 2" xfId="8670" xr:uid="{00000000-0005-0000-0000-0000D0010000}"/>
    <cellStyle name="Bilješka 2 2 2 4 11" xfId="4448" xr:uid="{00000000-0005-0000-0000-0000D1010000}"/>
    <cellStyle name="Bilješka 2 2 2 4 2" xfId="771" xr:uid="{00000000-0005-0000-0000-0000D2010000}"/>
    <cellStyle name="Bilješka 2 2 2 4 2 2" xfId="5439" xr:uid="{00000000-0005-0000-0000-0000D3010000}"/>
    <cellStyle name="Bilješka 2 2 2 4 3" xfId="1360" xr:uid="{00000000-0005-0000-0000-0000D4010000}"/>
    <cellStyle name="Bilješka 2 2 2 4 3 2" xfId="6020" xr:uid="{00000000-0005-0000-0000-0000D5010000}"/>
    <cellStyle name="Bilješka 2 2 2 4 4" xfId="1207" xr:uid="{00000000-0005-0000-0000-0000D6010000}"/>
    <cellStyle name="Bilješka 2 2 2 4 4 2" xfId="5868" xr:uid="{00000000-0005-0000-0000-0000D7010000}"/>
    <cellStyle name="Bilješka 2 2 2 4 4 2 3" xfId="10221" xr:uid="{6FC401FA-E5F8-4533-91BD-CB51BFA4E13E}"/>
    <cellStyle name="Bilješka 2 2 2 4 5" xfId="1200" xr:uid="{00000000-0005-0000-0000-0000D8010000}"/>
    <cellStyle name="Bilješka 2 2 2 4 5 2" xfId="5861" xr:uid="{00000000-0005-0000-0000-0000D9010000}"/>
    <cellStyle name="Bilješka 2 2 2 4 6" xfId="2598" xr:uid="{00000000-0005-0000-0000-0000DA010000}"/>
    <cellStyle name="Bilješka 2 2 2 4 6 2" xfId="7254" xr:uid="{00000000-0005-0000-0000-0000DB010000}"/>
    <cellStyle name="Bilješka 2 2 2 4 7" xfId="2423" xr:uid="{00000000-0005-0000-0000-0000DC010000}"/>
    <cellStyle name="Bilješka 2 2 2 4 7 2" xfId="7079" xr:uid="{00000000-0005-0000-0000-0000DD010000}"/>
    <cellStyle name="Bilješka 2 2 2 4 8" xfId="1281" xr:uid="{00000000-0005-0000-0000-0000DE010000}"/>
    <cellStyle name="Bilješka 2 2 2 4 8 2" xfId="5941" xr:uid="{00000000-0005-0000-0000-0000DF010000}"/>
    <cellStyle name="Bilješka 2 2 2 4 9" xfId="3612" xr:uid="{00000000-0005-0000-0000-0000E0010000}"/>
    <cellStyle name="Bilješka 2 2 2 4 9 2" xfId="8262" xr:uid="{00000000-0005-0000-0000-0000E1010000}"/>
    <cellStyle name="Bilješka 2 2 2 5" xfId="342" xr:uid="{00000000-0005-0000-0000-0000E2010000}"/>
    <cellStyle name="Bilješka 2 2 2 5 10" xfId="4021" xr:uid="{00000000-0005-0000-0000-0000E3010000}"/>
    <cellStyle name="Bilješka 2 2 2 5 10 2" xfId="8671" xr:uid="{00000000-0005-0000-0000-0000E4010000}"/>
    <cellStyle name="Bilješka 2 2 2 5 11" xfId="4449" xr:uid="{00000000-0005-0000-0000-0000E5010000}"/>
    <cellStyle name="Bilješka 2 2 2 5 2" xfId="772" xr:uid="{00000000-0005-0000-0000-0000E6010000}"/>
    <cellStyle name="Bilješka 2 2 2 5 2 2" xfId="5440" xr:uid="{00000000-0005-0000-0000-0000E7010000}"/>
    <cellStyle name="Bilješka 2 2 2 5 3" xfId="1361" xr:uid="{00000000-0005-0000-0000-0000E8010000}"/>
    <cellStyle name="Bilješka 2 2 2 5 3 2" xfId="6021" xr:uid="{00000000-0005-0000-0000-0000E9010000}"/>
    <cellStyle name="Bilješka 2 2 2 5 4" xfId="1250" xr:uid="{00000000-0005-0000-0000-0000EA010000}"/>
    <cellStyle name="Bilješka 2 2 2 5 4 2" xfId="5910" xr:uid="{00000000-0005-0000-0000-0000EB010000}"/>
    <cellStyle name="Bilješka 2 2 2 5 5" xfId="1292" xr:uid="{00000000-0005-0000-0000-0000EC010000}"/>
    <cellStyle name="Bilješka 2 2 2 5 5 2" xfId="5952" xr:uid="{00000000-0005-0000-0000-0000ED010000}"/>
    <cellStyle name="Bilješka 2 2 2 5 6" xfId="2599" xr:uid="{00000000-0005-0000-0000-0000EE010000}"/>
    <cellStyle name="Bilješka 2 2 2 5 6 2" xfId="7255" xr:uid="{00000000-0005-0000-0000-0000EF010000}"/>
    <cellStyle name="Bilješka 2 2 2 5 7" xfId="2424" xr:uid="{00000000-0005-0000-0000-0000F0010000}"/>
    <cellStyle name="Bilješka 2 2 2 5 7 2" xfId="7080" xr:uid="{00000000-0005-0000-0000-0000F1010000}"/>
    <cellStyle name="Bilješka 2 2 2 5 8" xfId="1845" xr:uid="{00000000-0005-0000-0000-0000F2010000}"/>
    <cellStyle name="Bilješka 2 2 2 5 8 2" xfId="6505" xr:uid="{00000000-0005-0000-0000-0000F3010000}"/>
    <cellStyle name="Bilješka 2 2 2 5 9" xfId="3613" xr:uid="{00000000-0005-0000-0000-0000F4010000}"/>
    <cellStyle name="Bilješka 2 2 2 5 9 2" xfId="8263" xr:uid="{00000000-0005-0000-0000-0000F5010000}"/>
    <cellStyle name="Bilješka 2 2 2 6" xfId="484" xr:uid="{00000000-0005-0000-0000-0000F6010000}"/>
    <cellStyle name="Bilješka 2 2 2 6 10" xfId="4022" xr:uid="{00000000-0005-0000-0000-0000F7010000}"/>
    <cellStyle name="Bilješka 2 2 2 6 10 2" xfId="8672" xr:uid="{00000000-0005-0000-0000-0000F8010000}"/>
    <cellStyle name="Bilješka 2 2 2 6 11" xfId="4450" xr:uid="{00000000-0005-0000-0000-0000F9010000}"/>
    <cellStyle name="Bilješka 2 2 2 6 2" xfId="773" xr:uid="{00000000-0005-0000-0000-0000FA010000}"/>
    <cellStyle name="Bilješka 2 2 2 6 2 2" xfId="5441" xr:uid="{00000000-0005-0000-0000-0000FB010000}"/>
    <cellStyle name="Bilješka 2 2 2 6 3" xfId="1362" xr:uid="{00000000-0005-0000-0000-0000FC010000}"/>
    <cellStyle name="Bilješka 2 2 2 6 3 2" xfId="6022" xr:uid="{00000000-0005-0000-0000-0000FD010000}"/>
    <cellStyle name="Bilješka 2 2 2 6 4" xfId="1309" xr:uid="{00000000-0005-0000-0000-0000FE010000}"/>
    <cellStyle name="Bilješka 2 2 2 6 4 2" xfId="5969" xr:uid="{00000000-0005-0000-0000-0000FF010000}"/>
    <cellStyle name="Bilješka 2 2 2 6 5" xfId="1171" xr:uid="{00000000-0005-0000-0000-000000020000}"/>
    <cellStyle name="Bilješka 2 2 2 6 5 2" xfId="5835" xr:uid="{00000000-0005-0000-0000-000001020000}"/>
    <cellStyle name="Bilješka 2 2 2 6 6" xfId="2600" xr:uid="{00000000-0005-0000-0000-000002020000}"/>
    <cellStyle name="Bilješka 2 2 2 6 6 2" xfId="7256" xr:uid="{00000000-0005-0000-0000-000003020000}"/>
    <cellStyle name="Bilješka 2 2 2 6 7" xfId="1436" xr:uid="{00000000-0005-0000-0000-000004020000}"/>
    <cellStyle name="Bilješka 2 2 2 6 7 2" xfId="6096" xr:uid="{00000000-0005-0000-0000-000005020000}"/>
    <cellStyle name="Bilješka 2 2 2 6 8" xfId="2254" xr:uid="{00000000-0005-0000-0000-000006020000}"/>
    <cellStyle name="Bilješka 2 2 2 6 8 2" xfId="6911" xr:uid="{00000000-0005-0000-0000-000007020000}"/>
    <cellStyle name="Bilješka 2 2 2 6 9" xfId="3614" xr:uid="{00000000-0005-0000-0000-000008020000}"/>
    <cellStyle name="Bilješka 2 2 2 6 9 2" xfId="8264" xr:uid="{00000000-0005-0000-0000-000009020000}"/>
    <cellStyle name="Bilješka 2 2 2 7" xfId="387" xr:uid="{00000000-0005-0000-0000-00000A020000}"/>
    <cellStyle name="Bilješka 2 2 2 7 10" xfId="4023" xr:uid="{00000000-0005-0000-0000-00000B020000}"/>
    <cellStyle name="Bilješka 2 2 2 7 10 2" xfId="8673" xr:uid="{00000000-0005-0000-0000-00000C020000}"/>
    <cellStyle name="Bilješka 2 2 2 7 11" xfId="4451" xr:uid="{00000000-0005-0000-0000-00000D020000}"/>
    <cellStyle name="Bilješka 2 2 2 7 2" xfId="774" xr:uid="{00000000-0005-0000-0000-00000E020000}"/>
    <cellStyle name="Bilješka 2 2 2 7 2 2" xfId="5442" xr:uid="{00000000-0005-0000-0000-00000F020000}"/>
    <cellStyle name="Bilješka 2 2 2 7 3" xfId="1363" xr:uid="{00000000-0005-0000-0000-000010020000}"/>
    <cellStyle name="Bilješka 2 2 2 7 3 2" xfId="6023" xr:uid="{00000000-0005-0000-0000-000011020000}"/>
    <cellStyle name="Bilješka 2 2 2 7 4" xfId="1206" xr:uid="{00000000-0005-0000-0000-000012020000}"/>
    <cellStyle name="Bilješka 2 2 2 7 4 2" xfId="5867" xr:uid="{00000000-0005-0000-0000-000013020000}"/>
    <cellStyle name="Bilješka 2 2 2 7 5" xfId="1243" xr:uid="{00000000-0005-0000-0000-000014020000}"/>
    <cellStyle name="Bilješka 2 2 2 7 5 2" xfId="5903" xr:uid="{00000000-0005-0000-0000-000015020000}"/>
    <cellStyle name="Bilješka 2 2 2 7 6" xfId="2601" xr:uid="{00000000-0005-0000-0000-000016020000}"/>
    <cellStyle name="Bilješka 2 2 2 7 6 2" xfId="7257" xr:uid="{00000000-0005-0000-0000-000017020000}"/>
    <cellStyle name="Bilješka 2 2 2 7 7" xfId="1278" xr:uid="{00000000-0005-0000-0000-000018020000}"/>
    <cellStyle name="Bilješka 2 2 2 7 7 2" xfId="5938" xr:uid="{00000000-0005-0000-0000-000019020000}"/>
    <cellStyle name="Bilješka 2 2 2 7 8" xfId="1756" xr:uid="{00000000-0005-0000-0000-00001A020000}"/>
    <cellStyle name="Bilješka 2 2 2 7 8 2" xfId="6416" xr:uid="{00000000-0005-0000-0000-00001B020000}"/>
    <cellStyle name="Bilješka 2 2 2 7 9" xfId="3615" xr:uid="{00000000-0005-0000-0000-00001C020000}"/>
    <cellStyle name="Bilješka 2 2 2 7 9 2" xfId="8265" xr:uid="{00000000-0005-0000-0000-00001D020000}"/>
    <cellStyle name="Bilješka 2 2 2 8" xfId="620" xr:uid="{00000000-0005-0000-0000-00001E020000}"/>
    <cellStyle name="Bilješka 2 2 2 8 10" xfId="4024" xr:uid="{00000000-0005-0000-0000-00001F020000}"/>
    <cellStyle name="Bilješka 2 2 2 8 10 2" xfId="8674" xr:uid="{00000000-0005-0000-0000-000020020000}"/>
    <cellStyle name="Bilješka 2 2 2 8 11" xfId="4452" xr:uid="{00000000-0005-0000-0000-000021020000}"/>
    <cellStyle name="Bilješka 2 2 2 8 2" xfId="775" xr:uid="{00000000-0005-0000-0000-000022020000}"/>
    <cellStyle name="Bilješka 2 2 2 8 2 2" xfId="5443" xr:uid="{00000000-0005-0000-0000-000023020000}"/>
    <cellStyle name="Bilješka 2 2 2 8 3" xfId="1364" xr:uid="{00000000-0005-0000-0000-000024020000}"/>
    <cellStyle name="Bilješka 2 2 2 8 3 2" xfId="6024" xr:uid="{00000000-0005-0000-0000-000025020000}"/>
    <cellStyle name="Bilješka 2 2 2 8 4" xfId="1780" xr:uid="{00000000-0005-0000-0000-000026020000}"/>
    <cellStyle name="Bilješka 2 2 2 8 4 2" xfId="6440" xr:uid="{00000000-0005-0000-0000-000027020000}"/>
    <cellStyle name="Bilješka 2 2 2 8 5" xfId="2191" xr:uid="{00000000-0005-0000-0000-000028020000}"/>
    <cellStyle name="Bilješka 2 2 2 8 5 2" xfId="6849" xr:uid="{00000000-0005-0000-0000-000029020000}"/>
    <cellStyle name="Bilješka 2 2 2 8 6" xfId="2602" xr:uid="{00000000-0005-0000-0000-00002A020000}"/>
    <cellStyle name="Bilješka 2 2 2 8 6 2" xfId="7258" xr:uid="{00000000-0005-0000-0000-00002B020000}"/>
    <cellStyle name="Bilješka 2 2 2 8 7" xfId="1851" xr:uid="{00000000-0005-0000-0000-00002C020000}"/>
    <cellStyle name="Bilješka 2 2 2 8 7 2" xfId="6511" xr:uid="{00000000-0005-0000-0000-00002D020000}"/>
    <cellStyle name="Bilješka 2 2 2 8 8" xfId="3168" xr:uid="{00000000-0005-0000-0000-00002E020000}"/>
    <cellStyle name="Bilješka 2 2 2 8 8 2" xfId="7822" xr:uid="{00000000-0005-0000-0000-00002F020000}"/>
    <cellStyle name="Bilješka 2 2 2 8 9" xfId="3616" xr:uid="{00000000-0005-0000-0000-000030020000}"/>
    <cellStyle name="Bilješka 2 2 2 8 9 2" xfId="8266" xr:uid="{00000000-0005-0000-0000-000031020000}"/>
    <cellStyle name="Bilješka 2 2 2 9" xfId="317" xr:uid="{00000000-0005-0000-0000-000032020000}"/>
    <cellStyle name="Bilješka 2 2 2 9 10" xfId="4025" xr:uid="{00000000-0005-0000-0000-000033020000}"/>
    <cellStyle name="Bilješka 2 2 2 9 10 2" xfId="8675" xr:uid="{00000000-0005-0000-0000-000034020000}"/>
    <cellStyle name="Bilješka 2 2 2 9 11" xfId="4453" xr:uid="{00000000-0005-0000-0000-000035020000}"/>
    <cellStyle name="Bilješka 2 2 2 9 2" xfId="776" xr:uid="{00000000-0005-0000-0000-000036020000}"/>
    <cellStyle name="Bilješka 2 2 2 9 2 2" xfId="5444" xr:uid="{00000000-0005-0000-0000-000037020000}"/>
    <cellStyle name="Bilješka 2 2 2 9 3" xfId="1365" xr:uid="{00000000-0005-0000-0000-000038020000}"/>
    <cellStyle name="Bilješka 2 2 2 9 3 2" xfId="6025" xr:uid="{00000000-0005-0000-0000-000039020000}"/>
    <cellStyle name="Bilješka 2 2 2 9 4" xfId="1781" xr:uid="{00000000-0005-0000-0000-00003A020000}"/>
    <cellStyle name="Bilješka 2 2 2 9 4 2" xfId="6441" xr:uid="{00000000-0005-0000-0000-00003B020000}"/>
    <cellStyle name="Bilješka 2 2 2 9 5" xfId="2192" xr:uid="{00000000-0005-0000-0000-00003C020000}"/>
    <cellStyle name="Bilješka 2 2 2 9 5 2" xfId="6850" xr:uid="{00000000-0005-0000-0000-00003D020000}"/>
    <cellStyle name="Bilješka 2 2 2 9 6" xfId="2603" xr:uid="{00000000-0005-0000-0000-00003E020000}"/>
    <cellStyle name="Bilješka 2 2 2 9 6 2" xfId="7259" xr:uid="{00000000-0005-0000-0000-00003F020000}"/>
    <cellStyle name="Bilješka 2 2 2 9 7" xfId="1180" xr:uid="{00000000-0005-0000-0000-000040020000}"/>
    <cellStyle name="Bilješka 2 2 2 9 7 2" xfId="5843" xr:uid="{00000000-0005-0000-0000-000041020000}"/>
    <cellStyle name="Bilješka 2 2 2 9 8" xfId="3169" xr:uid="{00000000-0005-0000-0000-000042020000}"/>
    <cellStyle name="Bilješka 2 2 2 9 8 2" xfId="7823" xr:uid="{00000000-0005-0000-0000-000043020000}"/>
    <cellStyle name="Bilješka 2 2 2 9 9" xfId="3617" xr:uid="{00000000-0005-0000-0000-000044020000}"/>
    <cellStyle name="Bilješka 2 2 2 9 9 2" xfId="8267" xr:uid="{00000000-0005-0000-0000-000045020000}"/>
    <cellStyle name="Bilješka 2 2 3" xfId="437" xr:uid="{00000000-0005-0000-0000-000046020000}"/>
    <cellStyle name="Bilješka 2 2 3 10" xfId="4026" xr:uid="{00000000-0005-0000-0000-000047020000}"/>
    <cellStyle name="Bilješka 2 2 3 10 2" xfId="8676" xr:uid="{00000000-0005-0000-0000-000048020000}"/>
    <cellStyle name="Bilješka 2 2 3 11" xfId="4454" xr:uid="{00000000-0005-0000-0000-000049020000}"/>
    <cellStyle name="Bilješka 2 2 3 2" xfId="777" xr:uid="{00000000-0005-0000-0000-00004A020000}"/>
    <cellStyle name="Bilješka 2 2 3 2 2" xfId="5445" xr:uid="{00000000-0005-0000-0000-00004B020000}"/>
    <cellStyle name="Bilješka 2 2 3 3" xfId="1366" xr:uid="{00000000-0005-0000-0000-00004C020000}"/>
    <cellStyle name="Bilješka 2 2 3 3 2" xfId="6026" xr:uid="{00000000-0005-0000-0000-00004D020000}"/>
    <cellStyle name="Bilješka 2 2 3 4" xfId="1782" xr:uid="{00000000-0005-0000-0000-00004E020000}"/>
    <cellStyle name="Bilješka 2 2 3 4 2" xfId="6442" xr:uid="{00000000-0005-0000-0000-00004F020000}"/>
    <cellStyle name="Bilješka 2 2 3 5" xfId="2193" xr:uid="{00000000-0005-0000-0000-000050020000}"/>
    <cellStyle name="Bilješka 2 2 3 5 2" xfId="6851" xr:uid="{00000000-0005-0000-0000-000051020000}"/>
    <cellStyle name="Bilješka 2 2 3 6" xfId="2604" xr:uid="{00000000-0005-0000-0000-000052020000}"/>
    <cellStyle name="Bilješka 2 2 3 6 2" xfId="7260" xr:uid="{00000000-0005-0000-0000-000053020000}"/>
    <cellStyle name="Bilješka 2 2 3 7" xfId="2855" xr:uid="{00000000-0005-0000-0000-000054020000}"/>
    <cellStyle name="Bilješka 2 2 3 7 2" xfId="7510" xr:uid="{00000000-0005-0000-0000-000055020000}"/>
    <cellStyle name="Bilješka 2 2 3 8" xfId="3170" xr:uid="{00000000-0005-0000-0000-000056020000}"/>
    <cellStyle name="Bilješka 2 2 3 8 2" xfId="7824" xr:uid="{00000000-0005-0000-0000-000057020000}"/>
    <cellStyle name="Bilješka 2 2 3 9" xfId="3618" xr:uid="{00000000-0005-0000-0000-000058020000}"/>
    <cellStyle name="Bilješka 2 2 3 9 2" xfId="8268" xr:uid="{00000000-0005-0000-0000-000059020000}"/>
    <cellStyle name="Bilješka 2 2 4" xfId="324" xr:uid="{00000000-0005-0000-0000-00005A020000}"/>
    <cellStyle name="Bilješka 2 2 4 10" xfId="4027" xr:uid="{00000000-0005-0000-0000-00005B020000}"/>
    <cellStyle name="Bilješka 2 2 4 10 2" xfId="8677" xr:uid="{00000000-0005-0000-0000-00005C020000}"/>
    <cellStyle name="Bilješka 2 2 4 11" xfId="4455" xr:uid="{00000000-0005-0000-0000-00005D020000}"/>
    <cellStyle name="Bilješka 2 2 4 2" xfId="778" xr:uid="{00000000-0005-0000-0000-00005E020000}"/>
    <cellStyle name="Bilješka 2 2 4 2 2" xfId="5446" xr:uid="{00000000-0005-0000-0000-00005F020000}"/>
    <cellStyle name="Bilješka 2 2 4 3" xfId="1367" xr:uid="{00000000-0005-0000-0000-000060020000}"/>
    <cellStyle name="Bilješka 2 2 4 3 2" xfId="6027" xr:uid="{00000000-0005-0000-0000-000061020000}"/>
    <cellStyle name="Bilješka 2 2 4 4" xfId="1783" xr:uid="{00000000-0005-0000-0000-000062020000}"/>
    <cellStyle name="Bilješka 2 2 4 4 2" xfId="6443" xr:uid="{00000000-0005-0000-0000-000063020000}"/>
    <cellStyle name="Bilješka 2 2 4 5" xfId="2194" xr:uid="{00000000-0005-0000-0000-000064020000}"/>
    <cellStyle name="Bilješka 2 2 4 5 2" xfId="6852" xr:uid="{00000000-0005-0000-0000-000065020000}"/>
    <cellStyle name="Bilješka 2 2 4 6" xfId="2605" xr:uid="{00000000-0005-0000-0000-000066020000}"/>
    <cellStyle name="Bilješka 2 2 4 6 2" xfId="7261" xr:uid="{00000000-0005-0000-0000-000067020000}"/>
    <cellStyle name="Bilješka 2 2 4 7" xfId="1285" xr:uid="{00000000-0005-0000-0000-000068020000}"/>
    <cellStyle name="Bilješka 2 2 4 7 2" xfId="5945" xr:uid="{00000000-0005-0000-0000-000069020000}"/>
    <cellStyle name="Bilješka 2 2 4 8" xfId="3171" xr:uid="{00000000-0005-0000-0000-00006A020000}"/>
    <cellStyle name="Bilješka 2 2 4 8 2" xfId="7825" xr:uid="{00000000-0005-0000-0000-00006B020000}"/>
    <cellStyle name="Bilješka 2 2 4 9" xfId="3619" xr:uid="{00000000-0005-0000-0000-00006C020000}"/>
    <cellStyle name="Bilješka 2 2 4 9 2" xfId="8269" xr:uid="{00000000-0005-0000-0000-00006D020000}"/>
    <cellStyle name="Bilješka 2 2 5" xfId="336" xr:uid="{00000000-0005-0000-0000-00006E020000}"/>
    <cellStyle name="Bilješka 2 2 5 10" xfId="4028" xr:uid="{00000000-0005-0000-0000-00006F020000}"/>
    <cellStyle name="Bilješka 2 2 5 10 2" xfId="8678" xr:uid="{00000000-0005-0000-0000-000070020000}"/>
    <cellStyle name="Bilješka 2 2 5 11" xfId="4456" xr:uid="{00000000-0005-0000-0000-000071020000}"/>
    <cellStyle name="Bilješka 2 2 5 2" xfId="779" xr:uid="{00000000-0005-0000-0000-000072020000}"/>
    <cellStyle name="Bilješka 2 2 5 2 2" xfId="5447" xr:uid="{00000000-0005-0000-0000-000073020000}"/>
    <cellStyle name="Bilješka 2 2 5 3" xfId="1368" xr:uid="{00000000-0005-0000-0000-000074020000}"/>
    <cellStyle name="Bilješka 2 2 5 3 2" xfId="6028" xr:uid="{00000000-0005-0000-0000-000075020000}"/>
    <cellStyle name="Bilješka 2 2 5 4" xfId="1784" xr:uid="{00000000-0005-0000-0000-000076020000}"/>
    <cellStyle name="Bilješka 2 2 5 4 2" xfId="6444" xr:uid="{00000000-0005-0000-0000-000077020000}"/>
    <cellStyle name="Bilješka 2 2 5 5" xfId="2195" xr:uid="{00000000-0005-0000-0000-000078020000}"/>
    <cellStyle name="Bilješka 2 2 5 5 2" xfId="6853" xr:uid="{00000000-0005-0000-0000-000079020000}"/>
    <cellStyle name="Bilješka 2 2 5 6" xfId="2606" xr:uid="{00000000-0005-0000-0000-00007A020000}"/>
    <cellStyle name="Bilješka 2 2 5 6 2" xfId="7262" xr:uid="{00000000-0005-0000-0000-00007B020000}"/>
    <cellStyle name="Bilješka 2 2 5 7" xfId="2671" xr:uid="{00000000-0005-0000-0000-00007C020000}"/>
    <cellStyle name="Bilješka 2 2 5 7 2" xfId="7327" xr:uid="{00000000-0005-0000-0000-00007D020000}"/>
    <cellStyle name="Bilješka 2 2 5 8" xfId="3172" xr:uid="{00000000-0005-0000-0000-00007E020000}"/>
    <cellStyle name="Bilješka 2 2 5 8 2" xfId="7826" xr:uid="{00000000-0005-0000-0000-00007F020000}"/>
    <cellStyle name="Bilješka 2 2 5 9" xfId="3620" xr:uid="{00000000-0005-0000-0000-000080020000}"/>
    <cellStyle name="Bilješka 2 2 5 9 2" xfId="8270" xr:uid="{00000000-0005-0000-0000-000081020000}"/>
    <cellStyle name="Bilješka 2 2 6" xfId="340" xr:uid="{00000000-0005-0000-0000-000082020000}"/>
    <cellStyle name="Bilješka 2 2 6 10" xfId="4029" xr:uid="{00000000-0005-0000-0000-000083020000}"/>
    <cellStyle name="Bilješka 2 2 6 10 2" xfId="8679" xr:uid="{00000000-0005-0000-0000-000084020000}"/>
    <cellStyle name="Bilješka 2 2 6 11" xfId="4457" xr:uid="{00000000-0005-0000-0000-000085020000}"/>
    <cellStyle name="Bilješka 2 2 6 2" xfId="780" xr:uid="{00000000-0005-0000-0000-000086020000}"/>
    <cellStyle name="Bilješka 2 2 6 2 2" xfId="5448" xr:uid="{00000000-0005-0000-0000-000087020000}"/>
    <cellStyle name="Bilješka 2 2 6 3" xfId="1369" xr:uid="{00000000-0005-0000-0000-000088020000}"/>
    <cellStyle name="Bilješka 2 2 6 3 2" xfId="6029" xr:uid="{00000000-0005-0000-0000-000089020000}"/>
    <cellStyle name="Bilješka 2 2 6 4" xfId="1785" xr:uid="{00000000-0005-0000-0000-00008A020000}"/>
    <cellStyle name="Bilješka 2 2 6 4 2" xfId="6445" xr:uid="{00000000-0005-0000-0000-00008B020000}"/>
    <cellStyle name="Bilješka 2 2 6 5" xfId="2196" xr:uid="{00000000-0005-0000-0000-00008C020000}"/>
    <cellStyle name="Bilješka 2 2 6 5 2" xfId="6854" xr:uid="{00000000-0005-0000-0000-00008D020000}"/>
    <cellStyle name="Bilješka 2 2 6 6" xfId="2607" xr:uid="{00000000-0005-0000-0000-00008E020000}"/>
    <cellStyle name="Bilješka 2 2 6 6 2" xfId="7263" xr:uid="{00000000-0005-0000-0000-00008F020000}"/>
    <cellStyle name="Bilješka 2 2 6 7" xfId="2670" xr:uid="{00000000-0005-0000-0000-000090020000}"/>
    <cellStyle name="Bilješka 2 2 6 7 2" xfId="7326" xr:uid="{00000000-0005-0000-0000-000091020000}"/>
    <cellStyle name="Bilješka 2 2 6 8" xfId="3173" xr:uid="{00000000-0005-0000-0000-000092020000}"/>
    <cellStyle name="Bilješka 2 2 6 8 2" xfId="7827" xr:uid="{00000000-0005-0000-0000-000093020000}"/>
    <cellStyle name="Bilješka 2 2 6 9" xfId="3621" xr:uid="{00000000-0005-0000-0000-000094020000}"/>
    <cellStyle name="Bilješka 2 2 6 9 2" xfId="8271" xr:uid="{00000000-0005-0000-0000-000095020000}"/>
    <cellStyle name="Bilješka 2 2 7" xfId="553" xr:uid="{00000000-0005-0000-0000-000096020000}"/>
    <cellStyle name="Bilješka 2 2 7 10" xfId="4030" xr:uid="{00000000-0005-0000-0000-000097020000}"/>
    <cellStyle name="Bilješka 2 2 7 10 2" xfId="8680" xr:uid="{00000000-0005-0000-0000-000098020000}"/>
    <cellStyle name="Bilješka 2 2 7 11" xfId="4458" xr:uid="{00000000-0005-0000-0000-000099020000}"/>
    <cellStyle name="Bilješka 2 2 7 2" xfId="781" xr:uid="{00000000-0005-0000-0000-00009A020000}"/>
    <cellStyle name="Bilješka 2 2 7 2 2" xfId="5449" xr:uid="{00000000-0005-0000-0000-00009B020000}"/>
    <cellStyle name="Bilješka 2 2 7 3" xfId="1370" xr:uid="{00000000-0005-0000-0000-00009C020000}"/>
    <cellStyle name="Bilješka 2 2 7 3 2" xfId="6030" xr:uid="{00000000-0005-0000-0000-00009D020000}"/>
    <cellStyle name="Bilješka 2 2 7 4" xfId="1786" xr:uid="{00000000-0005-0000-0000-00009E020000}"/>
    <cellStyle name="Bilješka 2 2 7 4 2" xfId="6446" xr:uid="{00000000-0005-0000-0000-00009F020000}"/>
    <cellStyle name="Bilješka 2 2 7 5" xfId="2197" xr:uid="{00000000-0005-0000-0000-0000A0020000}"/>
    <cellStyle name="Bilješka 2 2 7 5 2" xfId="6855" xr:uid="{00000000-0005-0000-0000-0000A1020000}"/>
    <cellStyle name="Bilješka 2 2 7 6" xfId="2608" xr:uid="{00000000-0005-0000-0000-0000A2020000}"/>
    <cellStyle name="Bilješka 2 2 7 6 2" xfId="7264" xr:uid="{00000000-0005-0000-0000-0000A3020000}"/>
    <cellStyle name="Bilješka 2 2 7 7" xfId="2669" xr:uid="{00000000-0005-0000-0000-0000A4020000}"/>
    <cellStyle name="Bilješka 2 2 7 7 2" xfId="7325" xr:uid="{00000000-0005-0000-0000-0000A5020000}"/>
    <cellStyle name="Bilješka 2 2 7 8" xfId="3174" xr:uid="{00000000-0005-0000-0000-0000A6020000}"/>
    <cellStyle name="Bilješka 2 2 7 8 2" xfId="7828" xr:uid="{00000000-0005-0000-0000-0000A7020000}"/>
    <cellStyle name="Bilješka 2 2 7 9" xfId="3622" xr:uid="{00000000-0005-0000-0000-0000A8020000}"/>
    <cellStyle name="Bilješka 2 2 7 9 2" xfId="8272" xr:uid="{00000000-0005-0000-0000-0000A9020000}"/>
    <cellStyle name="Bilješka 2 2 8" xfId="616" xr:uid="{00000000-0005-0000-0000-0000AA020000}"/>
    <cellStyle name="Bilješka 2 2 8 10" xfId="4031" xr:uid="{00000000-0005-0000-0000-0000AB020000}"/>
    <cellStyle name="Bilješka 2 2 8 10 2" xfId="8681" xr:uid="{00000000-0005-0000-0000-0000AC020000}"/>
    <cellStyle name="Bilješka 2 2 8 11" xfId="4459" xr:uid="{00000000-0005-0000-0000-0000AD020000}"/>
    <cellStyle name="Bilješka 2 2 8 2" xfId="782" xr:uid="{00000000-0005-0000-0000-0000AE020000}"/>
    <cellStyle name="Bilješka 2 2 8 2 2" xfId="5450" xr:uid="{00000000-0005-0000-0000-0000AF020000}"/>
    <cellStyle name="Bilješka 2 2 8 3" xfId="1371" xr:uid="{00000000-0005-0000-0000-0000B0020000}"/>
    <cellStyle name="Bilješka 2 2 8 3 2" xfId="6031" xr:uid="{00000000-0005-0000-0000-0000B1020000}"/>
    <cellStyle name="Bilješka 2 2 8 4" xfId="1787" xr:uid="{00000000-0005-0000-0000-0000B2020000}"/>
    <cellStyle name="Bilješka 2 2 8 4 2" xfId="6447" xr:uid="{00000000-0005-0000-0000-0000B3020000}"/>
    <cellStyle name="Bilješka 2 2 8 5" xfId="2198" xr:uid="{00000000-0005-0000-0000-0000B4020000}"/>
    <cellStyle name="Bilješka 2 2 8 5 2" xfId="6856" xr:uid="{00000000-0005-0000-0000-0000B5020000}"/>
    <cellStyle name="Bilješka 2 2 8 6" xfId="2609" xr:uid="{00000000-0005-0000-0000-0000B6020000}"/>
    <cellStyle name="Bilješka 2 2 8 6 2" xfId="7265" xr:uid="{00000000-0005-0000-0000-0000B7020000}"/>
    <cellStyle name="Bilješka 2 2 8 7" xfId="2668" xr:uid="{00000000-0005-0000-0000-0000B8020000}"/>
    <cellStyle name="Bilješka 2 2 8 7 2" xfId="7324" xr:uid="{00000000-0005-0000-0000-0000B9020000}"/>
    <cellStyle name="Bilješka 2 2 8 8" xfId="3175" xr:uid="{00000000-0005-0000-0000-0000BA020000}"/>
    <cellStyle name="Bilješka 2 2 8 8 2" xfId="7829" xr:uid="{00000000-0005-0000-0000-0000BB020000}"/>
    <cellStyle name="Bilješka 2 2 8 9" xfId="3623" xr:uid="{00000000-0005-0000-0000-0000BC020000}"/>
    <cellStyle name="Bilješka 2 2 8 9 2" xfId="8273" xr:uid="{00000000-0005-0000-0000-0000BD020000}"/>
    <cellStyle name="Bilješka 2 2 9" xfId="615" xr:uid="{00000000-0005-0000-0000-0000BE020000}"/>
    <cellStyle name="Bilješka 2 2 9 10" xfId="4032" xr:uid="{00000000-0005-0000-0000-0000BF020000}"/>
    <cellStyle name="Bilješka 2 2 9 10 2" xfId="8682" xr:uid="{00000000-0005-0000-0000-0000C0020000}"/>
    <cellStyle name="Bilješka 2 2 9 11" xfId="4460" xr:uid="{00000000-0005-0000-0000-0000C1020000}"/>
    <cellStyle name="Bilješka 2 2 9 2" xfId="783" xr:uid="{00000000-0005-0000-0000-0000C2020000}"/>
    <cellStyle name="Bilješka 2 2 9 2 2" xfId="5451" xr:uid="{00000000-0005-0000-0000-0000C3020000}"/>
    <cellStyle name="Bilješka 2 2 9 3" xfId="1372" xr:uid="{00000000-0005-0000-0000-0000C4020000}"/>
    <cellStyle name="Bilješka 2 2 9 3 2" xfId="6032" xr:uid="{00000000-0005-0000-0000-0000C5020000}"/>
    <cellStyle name="Bilješka 2 2 9 4" xfId="1788" xr:uid="{00000000-0005-0000-0000-0000C6020000}"/>
    <cellStyle name="Bilješka 2 2 9 4 2" xfId="6448" xr:uid="{00000000-0005-0000-0000-0000C7020000}"/>
    <cellStyle name="Bilješka 2 2 9 5" xfId="2199" xr:uid="{00000000-0005-0000-0000-0000C8020000}"/>
    <cellStyle name="Bilješka 2 2 9 5 2" xfId="6857" xr:uid="{00000000-0005-0000-0000-0000C9020000}"/>
    <cellStyle name="Bilješka 2 2 9 6" xfId="2610" xr:uid="{00000000-0005-0000-0000-0000CA020000}"/>
    <cellStyle name="Bilješka 2 2 9 6 2" xfId="7266" xr:uid="{00000000-0005-0000-0000-0000CB020000}"/>
    <cellStyle name="Bilješka 2 2 9 7" xfId="2667" xr:uid="{00000000-0005-0000-0000-0000CC020000}"/>
    <cellStyle name="Bilješka 2 2 9 7 2" xfId="7323" xr:uid="{00000000-0005-0000-0000-0000CD020000}"/>
    <cellStyle name="Bilješka 2 2 9 8" xfId="3176" xr:uid="{00000000-0005-0000-0000-0000CE020000}"/>
    <cellStyle name="Bilješka 2 2 9 8 2" xfId="7830" xr:uid="{00000000-0005-0000-0000-0000CF020000}"/>
    <cellStyle name="Bilješka 2 2 9 9" xfId="3624" xr:uid="{00000000-0005-0000-0000-0000D0020000}"/>
    <cellStyle name="Bilješka 2 2 9 9 2" xfId="8274" xr:uid="{00000000-0005-0000-0000-0000D1020000}"/>
    <cellStyle name="Bilješka 2 3" xfId="235" xr:uid="{00000000-0005-0000-0000-0000D2020000}"/>
    <cellStyle name="Bilješka 2 3 10" xfId="581" xr:uid="{00000000-0005-0000-0000-0000D3020000}"/>
    <cellStyle name="Bilješka 2 3 10 10" xfId="4033" xr:uid="{00000000-0005-0000-0000-0000D4020000}"/>
    <cellStyle name="Bilješka 2 3 10 10 2" xfId="8683" xr:uid="{00000000-0005-0000-0000-0000D5020000}"/>
    <cellStyle name="Bilješka 2 3 10 11" xfId="4461" xr:uid="{00000000-0005-0000-0000-0000D6020000}"/>
    <cellStyle name="Bilješka 2 3 10 2" xfId="784" xr:uid="{00000000-0005-0000-0000-0000D7020000}"/>
    <cellStyle name="Bilješka 2 3 10 2 2" xfId="5452" xr:uid="{00000000-0005-0000-0000-0000D8020000}"/>
    <cellStyle name="Bilješka 2 3 10 3" xfId="1373" xr:uid="{00000000-0005-0000-0000-0000D9020000}"/>
    <cellStyle name="Bilješka 2 3 10 3 2" xfId="6033" xr:uid="{00000000-0005-0000-0000-0000DA020000}"/>
    <cellStyle name="Bilješka 2 3 10 4" xfId="1789" xr:uid="{00000000-0005-0000-0000-0000DB020000}"/>
    <cellStyle name="Bilješka 2 3 10 4 2" xfId="6449" xr:uid="{00000000-0005-0000-0000-0000DC020000}"/>
    <cellStyle name="Bilješka 2 3 10 5" xfId="2200" xr:uid="{00000000-0005-0000-0000-0000DD020000}"/>
    <cellStyle name="Bilješka 2 3 10 5 2" xfId="6858" xr:uid="{00000000-0005-0000-0000-0000DE020000}"/>
    <cellStyle name="Bilješka 2 3 10 6" xfId="2611" xr:uid="{00000000-0005-0000-0000-0000DF020000}"/>
    <cellStyle name="Bilješka 2 3 10 6 2" xfId="7267" xr:uid="{00000000-0005-0000-0000-0000E0020000}"/>
    <cellStyle name="Bilješka 2 3 10 7" xfId="2666" xr:uid="{00000000-0005-0000-0000-0000E1020000}"/>
    <cellStyle name="Bilješka 2 3 10 7 2" xfId="7322" xr:uid="{00000000-0005-0000-0000-0000E2020000}"/>
    <cellStyle name="Bilješka 2 3 10 8" xfId="3177" xr:uid="{00000000-0005-0000-0000-0000E3020000}"/>
    <cellStyle name="Bilješka 2 3 10 8 2" xfId="7831" xr:uid="{00000000-0005-0000-0000-0000E4020000}"/>
    <cellStyle name="Bilješka 2 3 10 9" xfId="3625" xr:uid="{00000000-0005-0000-0000-0000E5020000}"/>
    <cellStyle name="Bilješka 2 3 10 9 2" xfId="8275" xr:uid="{00000000-0005-0000-0000-0000E6020000}"/>
    <cellStyle name="Bilješka 2 3 11" xfId="611" xr:uid="{00000000-0005-0000-0000-0000E7020000}"/>
    <cellStyle name="Bilješka 2 3 11 10" xfId="4034" xr:uid="{00000000-0005-0000-0000-0000E8020000}"/>
    <cellStyle name="Bilješka 2 3 11 10 2" xfId="8684" xr:uid="{00000000-0005-0000-0000-0000E9020000}"/>
    <cellStyle name="Bilješka 2 3 11 11" xfId="4462" xr:uid="{00000000-0005-0000-0000-0000EA020000}"/>
    <cellStyle name="Bilješka 2 3 11 2" xfId="785" xr:uid="{00000000-0005-0000-0000-0000EB020000}"/>
    <cellStyle name="Bilješka 2 3 11 2 2" xfId="5453" xr:uid="{00000000-0005-0000-0000-0000EC020000}"/>
    <cellStyle name="Bilješka 2 3 11 3" xfId="1374" xr:uid="{00000000-0005-0000-0000-0000ED020000}"/>
    <cellStyle name="Bilješka 2 3 11 3 2" xfId="6034" xr:uid="{00000000-0005-0000-0000-0000EE020000}"/>
    <cellStyle name="Bilješka 2 3 11 4" xfId="1790" xr:uid="{00000000-0005-0000-0000-0000EF020000}"/>
    <cellStyle name="Bilješka 2 3 11 4 2" xfId="6450" xr:uid="{00000000-0005-0000-0000-0000F0020000}"/>
    <cellStyle name="Bilješka 2 3 11 5" xfId="2201" xr:uid="{00000000-0005-0000-0000-0000F1020000}"/>
    <cellStyle name="Bilješka 2 3 11 5 2" xfId="6859" xr:uid="{00000000-0005-0000-0000-0000F2020000}"/>
    <cellStyle name="Bilješka 2 3 11 6" xfId="2612" xr:uid="{00000000-0005-0000-0000-0000F3020000}"/>
    <cellStyle name="Bilješka 2 3 11 6 2" xfId="7268" xr:uid="{00000000-0005-0000-0000-0000F4020000}"/>
    <cellStyle name="Bilješka 2 3 11 7" xfId="2665" xr:uid="{00000000-0005-0000-0000-0000F5020000}"/>
    <cellStyle name="Bilješka 2 3 11 7 2" xfId="7321" xr:uid="{00000000-0005-0000-0000-0000F6020000}"/>
    <cellStyle name="Bilješka 2 3 11 8" xfId="3178" xr:uid="{00000000-0005-0000-0000-0000F7020000}"/>
    <cellStyle name="Bilješka 2 3 11 8 2" xfId="7832" xr:uid="{00000000-0005-0000-0000-0000F8020000}"/>
    <cellStyle name="Bilješka 2 3 11 9" xfId="3626" xr:uid="{00000000-0005-0000-0000-0000F9020000}"/>
    <cellStyle name="Bilješka 2 3 11 9 2" xfId="8276" xr:uid="{00000000-0005-0000-0000-0000FA020000}"/>
    <cellStyle name="Bilješka 2 3 12" xfId="622" xr:uid="{00000000-0005-0000-0000-0000FB020000}"/>
    <cellStyle name="Bilješka 2 3 12 10" xfId="4035" xr:uid="{00000000-0005-0000-0000-0000FC020000}"/>
    <cellStyle name="Bilješka 2 3 12 10 2" xfId="8685" xr:uid="{00000000-0005-0000-0000-0000FD020000}"/>
    <cellStyle name="Bilješka 2 3 12 11" xfId="4463" xr:uid="{00000000-0005-0000-0000-0000FE020000}"/>
    <cellStyle name="Bilješka 2 3 12 2" xfId="786" xr:uid="{00000000-0005-0000-0000-0000FF020000}"/>
    <cellStyle name="Bilješka 2 3 12 2 2" xfId="5454" xr:uid="{00000000-0005-0000-0000-000000030000}"/>
    <cellStyle name="Bilješka 2 3 12 3" xfId="1375" xr:uid="{00000000-0005-0000-0000-000001030000}"/>
    <cellStyle name="Bilješka 2 3 12 3 2" xfId="6035" xr:uid="{00000000-0005-0000-0000-000002030000}"/>
    <cellStyle name="Bilješka 2 3 12 4" xfId="1791" xr:uid="{00000000-0005-0000-0000-000003030000}"/>
    <cellStyle name="Bilješka 2 3 12 4 2" xfId="6451" xr:uid="{00000000-0005-0000-0000-000004030000}"/>
    <cellStyle name="Bilješka 2 3 12 5" xfId="2202" xr:uid="{00000000-0005-0000-0000-000005030000}"/>
    <cellStyle name="Bilješka 2 3 12 5 2" xfId="6860" xr:uid="{00000000-0005-0000-0000-000006030000}"/>
    <cellStyle name="Bilješka 2 3 12 6" xfId="2613" xr:uid="{00000000-0005-0000-0000-000007030000}"/>
    <cellStyle name="Bilješka 2 3 12 6 2" xfId="7269" xr:uid="{00000000-0005-0000-0000-000008030000}"/>
    <cellStyle name="Bilješka 2 3 12 7" xfId="2664" xr:uid="{00000000-0005-0000-0000-000009030000}"/>
    <cellStyle name="Bilješka 2 3 12 7 2" xfId="7320" xr:uid="{00000000-0005-0000-0000-00000A030000}"/>
    <cellStyle name="Bilješka 2 3 12 8" xfId="3179" xr:uid="{00000000-0005-0000-0000-00000B030000}"/>
    <cellStyle name="Bilješka 2 3 12 8 2" xfId="7833" xr:uid="{00000000-0005-0000-0000-00000C030000}"/>
    <cellStyle name="Bilješka 2 3 12 9" xfId="3627" xr:uid="{00000000-0005-0000-0000-00000D030000}"/>
    <cellStyle name="Bilješka 2 3 12 9 2" xfId="8277" xr:uid="{00000000-0005-0000-0000-00000E030000}"/>
    <cellStyle name="Bilješka 2 3 13" xfId="576" xr:uid="{00000000-0005-0000-0000-00000F030000}"/>
    <cellStyle name="Bilješka 2 3 13 10" xfId="4036" xr:uid="{00000000-0005-0000-0000-000010030000}"/>
    <cellStyle name="Bilješka 2 3 13 10 2" xfId="8686" xr:uid="{00000000-0005-0000-0000-000011030000}"/>
    <cellStyle name="Bilješka 2 3 13 11" xfId="4464" xr:uid="{00000000-0005-0000-0000-000012030000}"/>
    <cellStyle name="Bilješka 2 3 13 2" xfId="787" xr:uid="{00000000-0005-0000-0000-000013030000}"/>
    <cellStyle name="Bilješka 2 3 13 2 2" xfId="5455" xr:uid="{00000000-0005-0000-0000-000014030000}"/>
    <cellStyle name="Bilješka 2 3 13 3" xfId="1376" xr:uid="{00000000-0005-0000-0000-000015030000}"/>
    <cellStyle name="Bilješka 2 3 13 3 2" xfId="6036" xr:uid="{00000000-0005-0000-0000-000016030000}"/>
    <cellStyle name="Bilješka 2 3 13 4" xfId="1792" xr:uid="{00000000-0005-0000-0000-000017030000}"/>
    <cellStyle name="Bilješka 2 3 13 4 2" xfId="6452" xr:uid="{00000000-0005-0000-0000-000018030000}"/>
    <cellStyle name="Bilješka 2 3 13 5" xfId="2203" xr:uid="{00000000-0005-0000-0000-000019030000}"/>
    <cellStyle name="Bilješka 2 3 13 5 2" xfId="6861" xr:uid="{00000000-0005-0000-0000-00001A030000}"/>
    <cellStyle name="Bilješka 2 3 13 6" xfId="2614" xr:uid="{00000000-0005-0000-0000-00001B030000}"/>
    <cellStyle name="Bilješka 2 3 13 6 2" xfId="7270" xr:uid="{00000000-0005-0000-0000-00001C030000}"/>
    <cellStyle name="Bilješka 2 3 13 7" xfId="1323" xr:uid="{00000000-0005-0000-0000-00001D030000}"/>
    <cellStyle name="Bilješka 2 3 13 7 2" xfId="5983" xr:uid="{00000000-0005-0000-0000-00001E030000}"/>
    <cellStyle name="Bilješka 2 3 13 8" xfId="3180" xr:uid="{00000000-0005-0000-0000-00001F030000}"/>
    <cellStyle name="Bilješka 2 3 13 8 2" xfId="7834" xr:uid="{00000000-0005-0000-0000-000020030000}"/>
    <cellStyle name="Bilješka 2 3 13 9" xfId="3628" xr:uid="{00000000-0005-0000-0000-000021030000}"/>
    <cellStyle name="Bilješka 2 3 13 9 2" xfId="8278" xr:uid="{00000000-0005-0000-0000-000022030000}"/>
    <cellStyle name="Bilješka 2 3 14" xfId="1154" xr:uid="{00000000-0005-0000-0000-000023030000}"/>
    <cellStyle name="Bilješka 2 3 14 10" xfId="4829" xr:uid="{00000000-0005-0000-0000-000024030000}"/>
    <cellStyle name="Bilješka 2 3 14 2" xfId="1765" xr:uid="{00000000-0005-0000-0000-000025030000}"/>
    <cellStyle name="Bilješka 2 3 14 2 2" xfId="6425" xr:uid="{00000000-0005-0000-0000-000026030000}"/>
    <cellStyle name="Bilješka 2 3 14 3" xfId="2176" xr:uid="{00000000-0005-0000-0000-000027030000}"/>
    <cellStyle name="Bilješka 2 3 14 3 2" xfId="6834" xr:uid="{00000000-0005-0000-0000-000028030000}"/>
    <cellStyle name="Bilješka 2 3 14 4" xfId="2577" xr:uid="{00000000-0005-0000-0000-000029030000}"/>
    <cellStyle name="Bilješka 2 3 14 4 2" xfId="7233" xr:uid="{00000000-0005-0000-0000-00002A030000}"/>
    <cellStyle name="Bilješka 2 3 14 5" xfId="2856" xr:uid="{00000000-0005-0000-0000-00002B030000}"/>
    <cellStyle name="Bilješka 2 3 14 5 2" xfId="7511" xr:uid="{00000000-0005-0000-0000-00002C030000}"/>
    <cellStyle name="Bilješka 2 3 14 6" xfId="3153" xr:uid="{00000000-0005-0000-0000-00002D030000}"/>
    <cellStyle name="Bilješka 2 3 14 6 2" xfId="7807" xr:uid="{00000000-0005-0000-0000-00002E030000}"/>
    <cellStyle name="Bilješka 2 3 14 7" xfId="3545" xr:uid="{00000000-0005-0000-0000-00002F030000}"/>
    <cellStyle name="Bilješka 2 3 14 7 2" xfId="8199" xr:uid="{00000000-0005-0000-0000-000030030000}"/>
    <cellStyle name="Bilješka 2 3 14 8" xfId="3993" xr:uid="{00000000-0005-0000-0000-000031030000}"/>
    <cellStyle name="Bilješka 2 3 14 8 2" xfId="8643" xr:uid="{00000000-0005-0000-0000-000032030000}"/>
    <cellStyle name="Bilješka 2 3 14 9" xfId="4401" xr:uid="{00000000-0005-0000-0000-000033030000}"/>
    <cellStyle name="Bilješka 2 3 14 9 2" xfId="9051" xr:uid="{00000000-0005-0000-0000-000034030000}"/>
    <cellStyle name="Bilješka 2 3 15" xfId="741" xr:uid="{00000000-0005-0000-0000-000035030000}"/>
    <cellStyle name="Bilješka 2 3 15 2" xfId="5409" xr:uid="{00000000-0005-0000-0000-000036030000}"/>
    <cellStyle name="Bilješka 2 3 16" xfId="1328" xr:uid="{00000000-0005-0000-0000-000037030000}"/>
    <cellStyle name="Bilješka 2 3 16 2" xfId="5988" xr:uid="{00000000-0005-0000-0000-000038030000}"/>
    <cellStyle name="Bilješka 2 3 17" xfId="1300" xr:uid="{00000000-0005-0000-0000-000039030000}"/>
    <cellStyle name="Bilješka 2 3 17 2" xfId="5960" xr:uid="{00000000-0005-0000-0000-00003A030000}"/>
    <cellStyle name="Bilješka 2 3 18" xfId="1327" xr:uid="{00000000-0005-0000-0000-00003B030000}"/>
    <cellStyle name="Bilješka 2 3 18 2" xfId="5987" xr:uid="{00000000-0005-0000-0000-00003C030000}"/>
    <cellStyle name="Bilješka 2 3 19" xfId="1286" xr:uid="{00000000-0005-0000-0000-00003D030000}"/>
    <cellStyle name="Bilješka 2 3 19 2" xfId="5946" xr:uid="{00000000-0005-0000-0000-00003E030000}"/>
    <cellStyle name="Bilješka 2 3 2" xfId="490" xr:uid="{00000000-0005-0000-0000-00003F030000}"/>
    <cellStyle name="Bilješka 2 3 2 10" xfId="4037" xr:uid="{00000000-0005-0000-0000-000040030000}"/>
    <cellStyle name="Bilješka 2 3 2 10 2" xfId="8687" xr:uid="{00000000-0005-0000-0000-000041030000}"/>
    <cellStyle name="Bilješka 2 3 2 11" xfId="4465" xr:uid="{00000000-0005-0000-0000-000042030000}"/>
    <cellStyle name="Bilješka 2 3 2 2" xfId="788" xr:uid="{00000000-0005-0000-0000-000043030000}"/>
    <cellStyle name="Bilješka 2 3 2 2 2" xfId="5456" xr:uid="{00000000-0005-0000-0000-000044030000}"/>
    <cellStyle name="Bilješka 2 3 2 3" xfId="1377" xr:uid="{00000000-0005-0000-0000-000045030000}"/>
    <cellStyle name="Bilješka 2 3 2 3 2" xfId="6037" xr:uid="{00000000-0005-0000-0000-000046030000}"/>
    <cellStyle name="Bilješka 2 3 2 4" xfId="1793" xr:uid="{00000000-0005-0000-0000-000047030000}"/>
    <cellStyle name="Bilješka 2 3 2 4 2" xfId="6453" xr:uid="{00000000-0005-0000-0000-000048030000}"/>
    <cellStyle name="Bilješka 2 3 2 5" xfId="2204" xr:uid="{00000000-0005-0000-0000-000049030000}"/>
    <cellStyle name="Bilješka 2 3 2 5 2" xfId="6862" xr:uid="{00000000-0005-0000-0000-00004A030000}"/>
    <cellStyle name="Bilješka 2 3 2 6" xfId="2615" xr:uid="{00000000-0005-0000-0000-00004B030000}"/>
    <cellStyle name="Bilješka 2 3 2 6 2" xfId="7271" xr:uid="{00000000-0005-0000-0000-00004C030000}"/>
    <cellStyle name="Bilješka 2 3 2 7" xfId="1759" xr:uid="{00000000-0005-0000-0000-00004D030000}"/>
    <cellStyle name="Bilješka 2 3 2 7 2" xfId="6419" xr:uid="{00000000-0005-0000-0000-00004E030000}"/>
    <cellStyle name="Bilješka 2 3 2 8" xfId="3181" xr:uid="{00000000-0005-0000-0000-00004F030000}"/>
    <cellStyle name="Bilješka 2 3 2 8 2" xfId="7835" xr:uid="{00000000-0005-0000-0000-000050030000}"/>
    <cellStyle name="Bilješka 2 3 2 9" xfId="3629" xr:uid="{00000000-0005-0000-0000-000051030000}"/>
    <cellStyle name="Bilješka 2 3 2 9 2" xfId="8279" xr:uid="{00000000-0005-0000-0000-000052030000}"/>
    <cellStyle name="Bilješka 2 3 20" xfId="2739" xr:uid="{00000000-0005-0000-0000-000053030000}"/>
    <cellStyle name="Bilješka 2 3 20 2" xfId="7395" xr:uid="{00000000-0005-0000-0000-000054030000}"/>
    <cellStyle name="Bilješka 2 3 21" xfId="3582" xr:uid="{00000000-0005-0000-0000-000055030000}"/>
    <cellStyle name="Bilješka 2 3 21 2" xfId="8232" xr:uid="{00000000-0005-0000-0000-000056030000}"/>
    <cellStyle name="Bilješka 2 3 22" xfId="3576" xr:uid="{00000000-0005-0000-0000-000057030000}"/>
    <cellStyle name="Bilješka 2 3 22 2" xfId="8226" xr:uid="{00000000-0005-0000-0000-000058030000}"/>
    <cellStyle name="Bilješka 2 3 23" xfId="4418" xr:uid="{00000000-0005-0000-0000-000059030000}"/>
    <cellStyle name="Bilješka 2 3 3" xfId="403" xr:uid="{00000000-0005-0000-0000-00005A030000}"/>
    <cellStyle name="Bilješka 2 3 3 10" xfId="4038" xr:uid="{00000000-0005-0000-0000-00005B030000}"/>
    <cellStyle name="Bilješka 2 3 3 10 2" xfId="8688" xr:uid="{00000000-0005-0000-0000-00005C030000}"/>
    <cellStyle name="Bilješka 2 3 3 11" xfId="4466" xr:uid="{00000000-0005-0000-0000-00005D030000}"/>
    <cellStyle name="Bilješka 2 3 3 2" xfId="789" xr:uid="{00000000-0005-0000-0000-00005E030000}"/>
    <cellStyle name="Bilješka 2 3 3 2 2" xfId="5457" xr:uid="{00000000-0005-0000-0000-00005F030000}"/>
    <cellStyle name="Bilješka 2 3 3 3" xfId="1378" xr:uid="{00000000-0005-0000-0000-000060030000}"/>
    <cellStyle name="Bilješka 2 3 3 3 2" xfId="6038" xr:uid="{00000000-0005-0000-0000-000061030000}"/>
    <cellStyle name="Bilješka 2 3 3 4" xfId="1794" xr:uid="{00000000-0005-0000-0000-000062030000}"/>
    <cellStyle name="Bilješka 2 3 3 4 2" xfId="6454" xr:uid="{00000000-0005-0000-0000-000063030000}"/>
    <cellStyle name="Bilješka 2 3 3 5" xfId="2205" xr:uid="{00000000-0005-0000-0000-000064030000}"/>
    <cellStyle name="Bilješka 2 3 3 5 2" xfId="6863" xr:uid="{00000000-0005-0000-0000-000065030000}"/>
    <cellStyle name="Bilješka 2 3 3 6" xfId="2616" xr:uid="{00000000-0005-0000-0000-000066030000}"/>
    <cellStyle name="Bilješka 2 3 3 6 2" xfId="7272" xr:uid="{00000000-0005-0000-0000-000067030000}"/>
    <cellStyle name="Bilješka 2 3 3 7" xfId="1169" xr:uid="{00000000-0005-0000-0000-000068030000}"/>
    <cellStyle name="Bilješka 2 3 3 7 2" xfId="5833" xr:uid="{00000000-0005-0000-0000-000069030000}"/>
    <cellStyle name="Bilješka 2 3 3 8" xfId="3182" xr:uid="{00000000-0005-0000-0000-00006A030000}"/>
    <cellStyle name="Bilješka 2 3 3 8 2" xfId="7836" xr:uid="{00000000-0005-0000-0000-00006B030000}"/>
    <cellStyle name="Bilješka 2 3 3 9" xfId="3630" xr:uid="{00000000-0005-0000-0000-00006C030000}"/>
    <cellStyle name="Bilješka 2 3 3 9 2" xfId="8280" xr:uid="{00000000-0005-0000-0000-00006D030000}"/>
    <cellStyle name="Bilješka 2 3 4" xfId="436" xr:uid="{00000000-0005-0000-0000-00006E030000}"/>
    <cellStyle name="Bilješka 2 3 4 10" xfId="4039" xr:uid="{00000000-0005-0000-0000-00006F030000}"/>
    <cellStyle name="Bilješka 2 3 4 10 2" xfId="8689" xr:uid="{00000000-0005-0000-0000-000070030000}"/>
    <cellStyle name="Bilješka 2 3 4 11" xfId="4467" xr:uid="{00000000-0005-0000-0000-000071030000}"/>
    <cellStyle name="Bilješka 2 3 4 2" xfId="790" xr:uid="{00000000-0005-0000-0000-000072030000}"/>
    <cellStyle name="Bilješka 2 3 4 2 2" xfId="5458" xr:uid="{00000000-0005-0000-0000-000073030000}"/>
    <cellStyle name="Bilješka 2 3 4 3" xfId="1379" xr:uid="{00000000-0005-0000-0000-000074030000}"/>
    <cellStyle name="Bilješka 2 3 4 3 2" xfId="6039" xr:uid="{00000000-0005-0000-0000-000075030000}"/>
    <cellStyle name="Bilješka 2 3 4 4" xfId="1795" xr:uid="{00000000-0005-0000-0000-000076030000}"/>
    <cellStyle name="Bilješka 2 3 4 4 2" xfId="6455" xr:uid="{00000000-0005-0000-0000-000077030000}"/>
    <cellStyle name="Bilješka 2 3 4 5" xfId="2206" xr:uid="{00000000-0005-0000-0000-000078030000}"/>
    <cellStyle name="Bilješka 2 3 4 5 2" xfId="6864" xr:uid="{00000000-0005-0000-0000-000079030000}"/>
    <cellStyle name="Bilješka 2 3 4 6" xfId="2617" xr:uid="{00000000-0005-0000-0000-00007A030000}"/>
    <cellStyle name="Bilješka 2 3 4 6 2" xfId="7273" xr:uid="{00000000-0005-0000-0000-00007B030000}"/>
    <cellStyle name="Bilješka 2 3 4 7" xfId="1239" xr:uid="{00000000-0005-0000-0000-00007C030000}"/>
    <cellStyle name="Bilješka 2 3 4 7 2" xfId="5899" xr:uid="{00000000-0005-0000-0000-00007D030000}"/>
    <cellStyle name="Bilješka 2 3 4 8" xfId="3183" xr:uid="{00000000-0005-0000-0000-00007E030000}"/>
    <cellStyle name="Bilješka 2 3 4 8 2" xfId="7837" xr:uid="{00000000-0005-0000-0000-00007F030000}"/>
    <cellStyle name="Bilješka 2 3 4 9" xfId="3631" xr:uid="{00000000-0005-0000-0000-000080030000}"/>
    <cellStyle name="Bilješka 2 3 4 9 2" xfId="8281" xr:uid="{00000000-0005-0000-0000-000081030000}"/>
    <cellStyle name="Bilješka 2 3 5" xfId="325" xr:uid="{00000000-0005-0000-0000-000082030000}"/>
    <cellStyle name="Bilješka 2 3 5 10" xfId="4040" xr:uid="{00000000-0005-0000-0000-000083030000}"/>
    <cellStyle name="Bilješka 2 3 5 10 2" xfId="8690" xr:uid="{00000000-0005-0000-0000-000084030000}"/>
    <cellStyle name="Bilješka 2 3 5 11" xfId="4468" xr:uid="{00000000-0005-0000-0000-000085030000}"/>
    <cellStyle name="Bilješka 2 3 5 2" xfId="791" xr:uid="{00000000-0005-0000-0000-000086030000}"/>
    <cellStyle name="Bilješka 2 3 5 2 2" xfId="5459" xr:uid="{00000000-0005-0000-0000-000087030000}"/>
    <cellStyle name="Bilješka 2 3 5 3" xfId="1380" xr:uid="{00000000-0005-0000-0000-000088030000}"/>
    <cellStyle name="Bilješka 2 3 5 3 2" xfId="6040" xr:uid="{00000000-0005-0000-0000-000089030000}"/>
    <cellStyle name="Bilješka 2 3 5 4" xfId="1796" xr:uid="{00000000-0005-0000-0000-00008A030000}"/>
    <cellStyle name="Bilješka 2 3 5 4 2" xfId="6456" xr:uid="{00000000-0005-0000-0000-00008B030000}"/>
    <cellStyle name="Bilješka 2 3 5 5" xfId="2207" xr:uid="{00000000-0005-0000-0000-00008C030000}"/>
    <cellStyle name="Bilješka 2 3 5 5 2" xfId="6865" xr:uid="{00000000-0005-0000-0000-00008D030000}"/>
    <cellStyle name="Bilješka 2 3 5 6" xfId="2618" xr:uid="{00000000-0005-0000-0000-00008E030000}"/>
    <cellStyle name="Bilješka 2 3 5 6 2" xfId="7274" xr:uid="{00000000-0005-0000-0000-00008F030000}"/>
    <cellStyle name="Bilješka 2 3 5 7" xfId="1225" xr:uid="{00000000-0005-0000-0000-000090030000}"/>
    <cellStyle name="Bilješka 2 3 5 7 2" xfId="5886" xr:uid="{00000000-0005-0000-0000-000091030000}"/>
    <cellStyle name="Bilješka 2 3 5 8" xfId="3184" xr:uid="{00000000-0005-0000-0000-000092030000}"/>
    <cellStyle name="Bilješka 2 3 5 8 2" xfId="7838" xr:uid="{00000000-0005-0000-0000-000093030000}"/>
    <cellStyle name="Bilješka 2 3 5 9" xfId="3632" xr:uid="{00000000-0005-0000-0000-000094030000}"/>
    <cellStyle name="Bilješka 2 3 5 9 2" xfId="8282" xr:uid="{00000000-0005-0000-0000-000095030000}"/>
    <cellStyle name="Bilješka 2 3 6" xfId="428" xr:uid="{00000000-0005-0000-0000-000096030000}"/>
    <cellStyle name="Bilješka 2 3 6 10" xfId="4041" xr:uid="{00000000-0005-0000-0000-000097030000}"/>
    <cellStyle name="Bilješka 2 3 6 10 2" xfId="8691" xr:uid="{00000000-0005-0000-0000-000098030000}"/>
    <cellStyle name="Bilješka 2 3 6 11" xfId="4469" xr:uid="{00000000-0005-0000-0000-000099030000}"/>
    <cellStyle name="Bilješka 2 3 6 2" xfId="792" xr:uid="{00000000-0005-0000-0000-00009A030000}"/>
    <cellStyle name="Bilješka 2 3 6 2 2" xfId="5460" xr:uid="{00000000-0005-0000-0000-00009B030000}"/>
    <cellStyle name="Bilješka 2 3 6 3" xfId="1381" xr:uid="{00000000-0005-0000-0000-00009C030000}"/>
    <cellStyle name="Bilješka 2 3 6 3 2" xfId="6041" xr:uid="{00000000-0005-0000-0000-00009D030000}"/>
    <cellStyle name="Bilješka 2 3 6 4" xfId="1797" xr:uid="{00000000-0005-0000-0000-00009E030000}"/>
    <cellStyle name="Bilješka 2 3 6 4 2" xfId="6457" xr:uid="{00000000-0005-0000-0000-00009F030000}"/>
    <cellStyle name="Bilješka 2 3 6 5" xfId="2208" xr:uid="{00000000-0005-0000-0000-0000A0030000}"/>
    <cellStyle name="Bilješka 2 3 6 5 2" xfId="6866" xr:uid="{00000000-0005-0000-0000-0000A1030000}"/>
    <cellStyle name="Bilješka 2 3 6 6" xfId="2619" xr:uid="{00000000-0005-0000-0000-0000A2030000}"/>
    <cellStyle name="Bilješka 2 3 6 6 2" xfId="7275" xr:uid="{00000000-0005-0000-0000-0000A3030000}"/>
    <cellStyle name="Bilješka 2 3 6 7" xfId="1850" xr:uid="{00000000-0005-0000-0000-0000A4030000}"/>
    <cellStyle name="Bilješka 2 3 6 7 2" xfId="6510" xr:uid="{00000000-0005-0000-0000-0000A5030000}"/>
    <cellStyle name="Bilješka 2 3 6 8" xfId="3185" xr:uid="{00000000-0005-0000-0000-0000A6030000}"/>
    <cellStyle name="Bilješka 2 3 6 8 2" xfId="7839" xr:uid="{00000000-0005-0000-0000-0000A7030000}"/>
    <cellStyle name="Bilješka 2 3 6 9" xfId="3633" xr:uid="{00000000-0005-0000-0000-0000A8030000}"/>
    <cellStyle name="Bilješka 2 3 6 9 2" xfId="8283" xr:uid="{00000000-0005-0000-0000-0000A9030000}"/>
    <cellStyle name="Bilješka 2 3 7" xfId="563" xr:uid="{00000000-0005-0000-0000-0000AA030000}"/>
    <cellStyle name="Bilješka 2 3 7 10" xfId="4042" xr:uid="{00000000-0005-0000-0000-0000AB030000}"/>
    <cellStyle name="Bilješka 2 3 7 10 2" xfId="8692" xr:uid="{00000000-0005-0000-0000-0000AC030000}"/>
    <cellStyle name="Bilješka 2 3 7 11" xfId="4470" xr:uid="{00000000-0005-0000-0000-0000AD030000}"/>
    <cellStyle name="Bilješka 2 3 7 2" xfId="793" xr:uid="{00000000-0005-0000-0000-0000AE030000}"/>
    <cellStyle name="Bilješka 2 3 7 2 2" xfId="5461" xr:uid="{00000000-0005-0000-0000-0000AF030000}"/>
    <cellStyle name="Bilješka 2 3 7 3" xfId="1382" xr:uid="{00000000-0005-0000-0000-0000B0030000}"/>
    <cellStyle name="Bilješka 2 3 7 3 2" xfId="6042" xr:uid="{00000000-0005-0000-0000-0000B1030000}"/>
    <cellStyle name="Bilješka 2 3 7 4" xfId="1798" xr:uid="{00000000-0005-0000-0000-0000B2030000}"/>
    <cellStyle name="Bilješka 2 3 7 4 2" xfId="6458" xr:uid="{00000000-0005-0000-0000-0000B3030000}"/>
    <cellStyle name="Bilješka 2 3 7 5" xfId="2209" xr:uid="{00000000-0005-0000-0000-0000B4030000}"/>
    <cellStyle name="Bilješka 2 3 7 5 2" xfId="6867" xr:uid="{00000000-0005-0000-0000-0000B5030000}"/>
    <cellStyle name="Bilješka 2 3 7 6" xfId="2620" xr:uid="{00000000-0005-0000-0000-0000B6030000}"/>
    <cellStyle name="Bilješka 2 3 7 6 2" xfId="7276" xr:uid="{00000000-0005-0000-0000-0000B7030000}"/>
    <cellStyle name="Bilješka 2 3 7 7" xfId="1247" xr:uid="{00000000-0005-0000-0000-0000B8030000}"/>
    <cellStyle name="Bilješka 2 3 7 7 2" xfId="5907" xr:uid="{00000000-0005-0000-0000-0000B9030000}"/>
    <cellStyle name="Bilješka 2 3 7 8" xfId="3186" xr:uid="{00000000-0005-0000-0000-0000BA030000}"/>
    <cellStyle name="Bilješka 2 3 7 8 2" xfId="7840" xr:uid="{00000000-0005-0000-0000-0000BB030000}"/>
    <cellStyle name="Bilješka 2 3 7 9" xfId="3634" xr:uid="{00000000-0005-0000-0000-0000BC030000}"/>
    <cellStyle name="Bilješka 2 3 7 9 2" xfId="8284" xr:uid="{00000000-0005-0000-0000-0000BD030000}"/>
    <cellStyle name="Bilješka 2 3 8" xfId="449" xr:uid="{00000000-0005-0000-0000-0000BE030000}"/>
    <cellStyle name="Bilješka 2 3 8 10" xfId="4043" xr:uid="{00000000-0005-0000-0000-0000BF030000}"/>
    <cellStyle name="Bilješka 2 3 8 10 2" xfId="8693" xr:uid="{00000000-0005-0000-0000-0000C0030000}"/>
    <cellStyle name="Bilješka 2 3 8 11" xfId="4471" xr:uid="{00000000-0005-0000-0000-0000C1030000}"/>
    <cellStyle name="Bilješka 2 3 8 2" xfId="794" xr:uid="{00000000-0005-0000-0000-0000C2030000}"/>
    <cellStyle name="Bilješka 2 3 8 2 2" xfId="5462" xr:uid="{00000000-0005-0000-0000-0000C3030000}"/>
    <cellStyle name="Bilješka 2 3 8 3" xfId="1383" xr:uid="{00000000-0005-0000-0000-0000C4030000}"/>
    <cellStyle name="Bilješka 2 3 8 3 2" xfId="6043" xr:uid="{00000000-0005-0000-0000-0000C5030000}"/>
    <cellStyle name="Bilješka 2 3 8 4" xfId="1799" xr:uid="{00000000-0005-0000-0000-0000C6030000}"/>
    <cellStyle name="Bilješka 2 3 8 4 2" xfId="6459" xr:uid="{00000000-0005-0000-0000-0000C7030000}"/>
    <cellStyle name="Bilješka 2 3 8 5" xfId="2210" xr:uid="{00000000-0005-0000-0000-0000C8030000}"/>
    <cellStyle name="Bilješka 2 3 8 5 2" xfId="6868" xr:uid="{00000000-0005-0000-0000-0000C9030000}"/>
    <cellStyle name="Bilješka 2 3 8 6" xfId="2621" xr:uid="{00000000-0005-0000-0000-0000CA030000}"/>
    <cellStyle name="Bilješka 2 3 8 6 2" xfId="7277" xr:uid="{00000000-0005-0000-0000-0000CB030000}"/>
    <cellStyle name="Bilješka 2 3 8 7" xfId="1232" xr:uid="{00000000-0005-0000-0000-0000CC030000}"/>
    <cellStyle name="Bilješka 2 3 8 7 2" xfId="5893" xr:uid="{00000000-0005-0000-0000-0000CD030000}"/>
    <cellStyle name="Bilješka 2 3 8 8" xfId="3187" xr:uid="{00000000-0005-0000-0000-0000CE030000}"/>
    <cellStyle name="Bilješka 2 3 8 8 2" xfId="7841" xr:uid="{00000000-0005-0000-0000-0000CF030000}"/>
    <cellStyle name="Bilješka 2 3 8 9" xfId="3635" xr:uid="{00000000-0005-0000-0000-0000D0030000}"/>
    <cellStyle name="Bilješka 2 3 8 9 2" xfId="8285" xr:uid="{00000000-0005-0000-0000-0000D1030000}"/>
    <cellStyle name="Bilješka 2 3 9" xfId="456" xr:uid="{00000000-0005-0000-0000-0000D2030000}"/>
    <cellStyle name="Bilješka 2 3 9 10" xfId="4044" xr:uid="{00000000-0005-0000-0000-0000D3030000}"/>
    <cellStyle name="Bilješka 2 3 9 10 2" xfId="8694" xr:uid="{00000000-0005-0000-0000-0000D4030000}"/>
    <cellStyle name="Bilješka 2 3 9 11" xfId="4472" xr:uid="{00000000-0005-0000-0000-0000D5030000}"/>
    <cellStyle name="Bilješka 2 3 9 2" xfId="795" xr:uid="{00000000-0005-0000-0000-0000D6030000}"/>
    <cellStyle name="Bilješka 2 3 9 2 2" xfId="5463" xr:uid="{00000000-0005-0000-0000-0000D7030000}"/>
    <cellStyle name="Bilješka 2 3 9 3" xfId="1384" xr:uid="{00000000-0005-0000-0000-0000D8030000}"/>
    <cellStyle name="Bilješka 2 3 9 3 2" xfId="6044" xr:uid="{00000000-0005-0000-0000-0000D9030000}"/>
    <cellStyle name="Bilješka 2 3 9 4" xfId="1800" xr:uid="{00000000-0005-0000-0000-0000DA030000}"/>
    <cellStyle name="Bilješka 2 3 9 4 2" xfId="6460" xr:uid="{00000000-0005-0000-0000-0000DB030000}"/>
    <cellStyle name="Bilješka 2 3 9 5" xfId="2211" xr:uid="{00000000-0005-0000-0000-0000DC030000}"/>
    <cellStyle name="Bilješka 2 3 9 5 2" xfId="6869" xr:uid="{00000000-0005-0000-0000-0000DD030000}"/>
    <cellStyle name="Bilješka 2 3 9 6" xfId="2622" xr:uid="{00000000-0005-0000-0000-0000DE030000}"/>
    <cellStyle name="Bilješka 2 3 9 6 2" xfId="7278" xr:uid="{00000000-0005-0000-0000-0000DF030000}"/>
    <cellStyle name="Bilješka 2 3 9 7" xfId="1222" xr:uid="{00000000-0005-0000-0000-0000E0030000}"/>
    <cellStyle name="Bilješka 2 3 9 7 2" xfId="5883" xr:uid="{00000000-0005-0000-0000-0000E1030000}"/>
    <cellStyle name="Bilješka 2 3 9 8" xfId="3188" xr:uid="{00000000-0005-0000-0000-0000E2030000}"/>
    <cellStyle name="Bilješka 2 3 9 8 2" xfId="7842" xr:uid="{00000000-0005-0000-0000-0000E3030000}"/>
    <cellStyle name="Bilješka 2 3 9 9" xfId="3636" xr:uid="{00000000-0005-0000-0000-0000E4030000}"/>
    <cellStyle name="Bilješka 2 3 9 9 2" xfId="8286" xr:uid="{00000000-0005-0000-0000-0000E5030000}"/>
    <cellStyle name="Bilješka 2 4" xfId="362" xr:uid="{00000000-0005-0000-0000-0000E6030000}"/>
    <cellStyle name="Bilješka 2 4 10" xfId="4045" xr:uid="{00000000-0005-0000-0000-0000E7030000}"/>
    <cellStyle name="Bilješka 2 4 10 2" xfId="8695" xr:uid="{00000000-0005-0000-0000-0000E8030000}"/>
    <cellStyle name="Bilješka 2 4 11" xfId="4473" xr:uid="{00000000-0005-0000-0000-0000E9030000}"/>
    <cellStyle name="Bilješka 2 4 2" xfId="796" xr:uid="{00000000-0005-0000-0000-0000EA030000}"/>
    <cellStyle name="Bilješka 2 4 2 2" xfId="5464" xr:uid="{00000000-0005-0000-0000-0000EB030000}"/>
    <cellStyle name="Bilješka 2 4 3" xfId="1385" xr:uid="{00000000-0005-0000-0000-0000EC030000}"/>
    <cellStyle name="Bilješka 2 4 3 2" xfId="6045" xr:uid="{00000000-0005-0000-0000-0000ED030000}"/>
    <cellStyle name="Bilješka 2 4 4" xfId="1801" xr:uid="{00000000-0005-0000-0000-0000EE030000}"/>
    <cellStyle name="Bilješka 2 4 4 2" xfId="6461" xr:uid="{00000000-0005-0000-0000-0000EF030000}"/>
    <cellStyle name="Bilješka 2 4 5" xfId="2212" xr:uid="{00000000-0005-0000-0000-0000F0030000}"/>
    <cellStyle name="Bilješka 2 4 5 2" xfId="6870" xr:uid="{00000000-0005-0000-0000-0000F1030000}"/>
    <cellStyle name="Bilješka 2 4 6" xfId="2623" xr:uid="{00000000-0005-0000-0000-0000F2030000}"/>
    <cellStyle name="Bilješka 2 4 6 2" xfId="7279" xr:uid="{00000000-0005-0000-0000-0000F3030000}"/>
    <cellStyle name="Bilješka 2 4 7" xfId="1849" xr:uid="{00000000-0005-0000-0000-0000F4030000}"/>
    <cellStyle name="Bilješka 2 4 7 2" xfId="6509" xr:uid="{00000000-0005-0000-0000-0000F5030000}"/>
    <cellStyle name="Bilješka 2 4 8" xfId="3189" xr:uid="{00000000-0005-0000-0000-0000F6030000}"/>
    <cellStyle name="Bilješka 2 4 8 2" xfId="7843" xr:uid="{00000000-0005-0000-0000-0000F7030000}"/>
    <cellStyle name="Bilješka 2 4 9" xfId="3637" xr:uid="{00000000-0005-0000-0000-0000F8030000}"/>
    <cellStyle name="Bilješka 2 4 9 2" xfId="8287" xr:uid="{00000000-0005-0000-0000-0000F9030000}"/>
    <cellStyle name="Bilješka 2 5" xfId="431" xr:uid="{00000000-0005-0000-0000-0000FA030000}"/>
    <cellStyle name="Bilješka 2 5 10" xfId="4046" xr:uid="{00000000-0005-0000-0000-0000FB030000}"/>
    <cellStyle name="Bilješka 2 5 10 2" xfId="8696" xr:uid="{00000000-0005-0000-0000-0000FC030000}"/>
    <cellStyle name="Bilješka 2 5 11" xfId="4474" xr:uid="{00000000-0005-0000-0000-0000FD030000}"/>
    <cellStyle name="Bilješka 2 5 2" xfId="797" xr:uid="{00000000-0005-0000-0000-0000FE030000}"/>
    <cellStyle name="Bilješka 2 5 2 2" xfId="5465" xr:uid="{00000000-0005-0000-0000-0000FF030000}"/>
    <cellStyle name="Bilješka 2 5 3" xfId="1386" xr:uid="{00000000-0005-0000-0000-000000040000}"/>
    <cellStyle name="Bilješka 2 5 3 2" xfId="6046" xr:uid="{00000000-0005-0000-0000-000001040000}"/>
    <cellStyle name="Bilješka 2 5 4" xfId="1802" xr:uid="{00000000-0005-0000-0000-000002040000}"/>
    <cellStyle name="Bilješka 2 5 4 2" xfId="6462" xr:uid="{00000000-0005-0000-0000-000003040000}"/>
    <cellStyle name="Bilješka 2 5 5" xfId="2213" xr:uid="{00000000-0005-0000-0000-000004040000}"/>
    <cellStyle name="Bilješka 2 5 5 2" xfId="6871" xr:uid="{00000000-0005-0000-0000-000005040000}"/>
    <cellStyle name="Bilješka 2 5 6" xfId="2624" xr:uid="{00000000-0005-0000-0000-000006040000}"/>
    <cellStyle name="Bilješka 2 5 6 2" xfId="7280" xr:uid="{00000000-0005-0000-0000-000007040000}"/>
    <cellStyle name="Bilješka 2 5 7" xfId="1764" xr:uid="{00000000-0005-0000-0000-000008040000}"/>
    <cellStyle name="Bilješka 2 5 7 2" xfId="6424" xr:uid="{00000000-0005-0000-0000-000009040000}"/>
    <cellStyle name="Bilješka 2 5 8" xfId="3190" xr:uid="{00000000-0005-0000-0000-00000A040000}"/>
    <cellStyle name="Bilješka 2 5 8 2" xfId="7844" xr:uid="{00000000-0005-0000-0000-00000B040000}"/>
    <cellStyle name="Bilješka 2 5 9" xfId="3638" xr:uid="{00000000-0005-0000-0000-00000C040000}"/>
    <cellStyle name="Bilješka 2 5 9 2" xfId="8288" xr:uid="{00000000-0005-0000-0000-00000D040000}"/>
    <cellStyle name="Bilješka 2 6" xfId="384" xr:uid="{00000000-0005-0000-0000-00000E040000}"/>
    <cellStyle name="Bilješka 2 6 10" xfId="4047" xr:uid="{00000000-0005-0000-0000-00000F040000}"/>
    <cellStyle name="Bilješka 2 6 10 2" xfId="8697" xr:uid="{00000000-0005-0000-0000-000010040000}"/>
    <cellStyle name="Bilješka 2 6 11" xfId="4475" xr:uid="{00000000-0005-0000-0000-000011040000}"/>
    <cellStyle name="Bilješka 2 6 2" xfId="798" xr:uid="{00000000-0005-0000-0000-000012040000}"/>
    <cellStyle name="Bilješka 2 6 2 2" xfId="5466" xr:uid="{00000000-0005-0000-0000-000013040000}"/>
    <cellStyle name="Bilješka 2 6 3" xfId="1387" xr:uid="{00000000-0005-0000-0000-000014040000}"/>
    <cellStyle name="Bilješka 2 6 3 2" xfId="6047" xr:uid="{00000000-0005-0000-0000-000015040000}"/>
    <cellStyle name="Bilješka 2 6 4" xfId="1803" xr:uid="{00000000-0005-0000-0000-000016040000}"/>
    <cellStyle name="Bilješka 2 6 4 2" xfId="6463" xr:uid="{00000000-0005-0000-0000-000017040000}"/>
    <cellStyle name="Bilješka 2 6 5" xfId="2214" xr:uid="{00000000-0005-0000-0000-000018040000}"/>
    <cellStyle name="Bilješka 2 6 5 2" xfId="6872" xr:uid="{00000000-0005-0000-0000-000019040000}"/>
    <cellStyle name="Bilješka 2 6 6" xfId="2625" xr:uid="{00000000-0005-0000-0000-00001A040000}"/>
    <cellStyle name="Bilješka 2 6 6 2" xfId="7281" xr:uid="{00000000-0005-0000-0000-00001B040000}"/>
    <cellStyle name="Bilješka 2 6 7" xfId="1280" xr:uid="{00000000-0005-0000-0000-00001C040000}"/>
    <cellStyle name="Bilješka 2 6 7 2" xfId="5940" xr:uid="{00000000-0005-0000-0000-00001D040000}"/>
    <cellStyle name="Bilješka 2 6 8" xfId="3191" xr:uid="{00000000-0005-0000-0000-00001E040000}"/>
    <cellStyle name="Bilješka 2 6 8 2" xfId="7845" xr:uid="{00000000-0005-0000-0000-00001F040000}"/>
    <cellStyle name="Bilješka 2 6 9" xfId="3639" xr:uid="{00000000-0005-0000-0000-000020040000}"/>
    <cellStyle name="Bilješka 2 6 9 2" xfId="8289" xr:uid="{00000000-0005-0000-0000-000021040000}"/>
    <cellStyle name="Bilješka 2 7" xfId="392" xr:uid="{00000000-0005-0000-0000-000022040000}"/>
    <cellStyle name="Bilješka 2 7 10" xfId="4048" xr:uid="{00000000-0005-0000-0000-000023040000}"/>
    <cellStyle name="Bilješka 2 7 10 2" xfId="8698" xr:uid="{00000000-0005-0000-0000-000024040000}"/>
    <cellStyle name="Bilješka 2 7 11" xfId="4476" xr:uid="{00000000-0005-0000-0000-000025040000}"/>
    <cellStyle name="Bilješka 2 7 2" xfId="799" xr:uid="{00000000-0005-0000-0000-000026040000}"/>
    <cellStyle name="Bilješka 2 7 2 2" xfId="5467" xr:uid="{00000000-0005-0000-0000-000027040000}"/>
    <cellStyle name="Bilješka 2 7 3" xfId="1388" xr:uid="{00000000-0005-0000-0000-000028040000}"/>
    <cellStyle name="Bilješka 2 7 3 2" xfId="6048" xr:uid="{00000000-0005-0000-0000-000029040000}"/>
    <cellStyle name="Bilješka 2 7 4" xfId="1804" xr:uid="{00000000-0005-0000-0000-00002A040000}"/>
    <cellStyle name="Bilješka 2 7 4 2" xfId="6464" xr:uid="{00000000-0005-0000-0000-00002B040000}"/>
    <cellStyle name="Bilješka 2 7 5" xfId="2215" xr:uid="{00000000-0005-0000-0000-00002C040000}"/>
    <cellStyle name="Bilješka 2 7 5 2" xfId="6873" xr:uid="{00000000-0005-0000-0000-00002D040000}"/>
    <cellStyle name="Bilješka 2 7 6" xfId="2626" xr:uid="{00000000-0005-0000-0000-00002E040000}"/>
    <cellStyle name="Bilješka 2 7 6 2" xfId="7282" xr:uid="{00000000-0005-0000-0000-00002F040000}"/>
    <cellStyle name="Bilješka 2 7 7" xfId="1218" xr:uid="{00000000-0005-0000-0000-000030040000}"/>
    <cellStyle name="Bilješka 2 7 7 2" xfId="5879" xr:uid="{00000000-0005-0000-0000-000031040000}"/>
    <cellStyle name="Bilješka 2 7 8" xfId="3192" xr:uid="{00000000-0005-0000-0000-000032040000}"/>
    <cellStyle name="Bilješka 2 7 8 2" xfId="7846" xr:uid="{00000000-0005-0000-0000-000033040000}"/>
    <cellStyle name="Bilješka 2 7 9" xfId="3640" xr:uid="{00000000-0005-0000-0000-000034040000}"/>
    <cellStyle name="Bilješka 2 7 9 2" xfId="8290" xr:uid="{00000000-0005-0000-0000-000035040000}"/>
    <cellStyle name="Bilješka 2 8" xfId="367" xr:uid="{00000000-0005-0000-0000-000036040000}"/>
    <cellStyle name="Bilješka 2 8 10" xfId="4049" xr:uid="{00000000-0005-0000-0000-000037040000}"/>
    <cellStyle name="Bilješka 2 8 10 2" xfId="8699" xr:uid="{00000000-0005-0000-0000-000038040000}"/>
    <cellStyle name="Bilješka 2 8 11" xfId="4477" xr:uid="{00000000-0005-0000-0000-000039040000}"/>
    <cellStyle name="Bilješka 2 8 2" xfId="800" xr:uid="{00000000-0005-0000-0000-00003A040000}"/>
    <cellStyle name="Bilješka 2 8 2 2" xfId="5468" xr:uid="{00000000-0005-0000-0000-00003B040000}"/>
    <cellStyle name="Bilješka 2 8 3" xfId="1389" xr:uid="{00000000-0005-0000-0000-00003C040000}"/>
    <cellStyle name="Bilješka 2 8 3 2" xfId="6049" xr:uid="{00000000-0005-0000-0000-00003D040000}"/>
    <cellStyle name="Bilješka 2 8 4" xfId="1805" xr:uid="{00000000-0005-0000-0000-00003E040000}"/>
    <cellStyle name="Bilješka 2 8 4 2" xfId="6465" xr:uid="{00000000-0005-0000-0000-00003F040000}"/>
    <cellStyle name="Bilješka 2 8 5" xfId="2216" xr:uid="{00000000-0005-0000-0000-000040040000}"/>
    <cellStyle name="Bilješka 2 8 5 2" xfId="6874" xr:uid="{00000000-0005-0000-0000-000041040000}"/>
    <cellStyle name="Bilješka 2 8 6" xfId="2627" xr:uid="{00000000-0005-0000-0000-000042040000}"/>
    <cellStyle name="Bilješka 2 8 6 2" xfId="7283" xr:uid="{00000000-0005-0000-0000-000043040000}"/>
    <cellStyle name="Bilješka 2 8 7" xfId="1261" xr:uid="{00000000-0005-0000-0000-000044040000}"/>
    <cellStyle name="Bilješka 2 8 7 2" xfId="5921" xr:uid="{00000000-0005-0000-0000-000045040000}"/>
    <cellStyle name="Bilješka 2 8 8" xfId="3193" xr:uid="{00000000-0005-0000-0000-000046040000}"/>
    <cellStyle name="Bilješka 2 8 8 2" xfId="7847" xr:uid="{00000000-0005-0000-0000-000047040000}"/>
    <cellStyle name="Bilješka 2 8 9" xfId="3641" xr:uid="{00000000-0005-0000-0000-000048040000}"/>
    <cellStyle name="Bilješka 2 8 9 2" xfId="8291" xr:uid="{00000000-0005-0000-0000-000049040000}"/>
    <cellStyle name="Bilješka 2 9" xfId="375" xr:uid="{00000000-0005-0000-0000-00004A040000}"/>
    <cellStyle name="Bilješka 2 9 10" xfId="4050" xr:uid="{00000000-0005-0000-0000-00004B040000}"/>
    <cellStyle name="Bilješka 2 9 10 2" xfId="8700" xr:uid="{00000000-0005-0000-0000-00004C040000}"/>
    <cellStyle name="Bilješka 2 9 11" xfId="4478" xr:uid="{00000000-0005-0000-0000-00004D040000}"/>
    <cellStyle name="Bilješka 2 9 2" xfId="801" xr:uid="{00000000-0005-0000-0000-00004E040000}"/>
    <cellStyle name="Bilješka 2 9 2 2" xfId="5469" xr:uid="{00000000-0005-0000-0000-00004F040000}"/>
    <cellStyle name="Bilješka 2 9 3" xfId="1390" xr:uid="{00000000-0005-0000-0000-000050040000}"/>
    <cellStyle name="Bilješka 2 9 3 2" xfId="6050" xr:uid="{00000000-0005-0000-0000-000051040000}"/>
    <cellStyle name="Bilješka 2 9 4" xfId="1806" xr:uid="{00000000-0005-0000-0000-000052040000}"/>
    <cellStyle name="Bilješka 2 9 4 2" xfId="6466" xr:uid="{00000000-0005-0000-0000-000053040000}"/>
    <cellStyle name="Bilješka 2 9 5" xfId="2217" xr:uid="{00000000-0005-0000-0000-000054040000}"/>
    <cellStyle name="Bilješka 2 9 5 2" xfId="6875" xr:uid="{00000000-0005-0000-0000-000055040000}"/>
    <cellStyle name="Bilješka 2 9 6" xfId="2628" xr:uid="{00000000-0005-0000-0000-000056040000}"/>
    <cellStyle name="Bilješka 2 9 6 2" xfId="7284" xr:uid="{00000000-0005-0000-0000-000057040000}"/>
    <cellStyle name="Bilješka 2 9 7" xfId="1246" xr:uid="{00000000-0005-0000-0000-000058040000}"/>
    <cellStyle name="Bilješka 2 9 7 2" xfId="5906" xr:uid="{00000000-0005-0000-0000-000059040000}"/>
    <cellStyle name="Bilješka 2 9 8" xfId="3194" xr:uid="{00000000-0005-0000-0000-00005A040000}"/>
    <cellStyle name="Bilješka 2 9 8 2" xfId="7848" xr:uid="{00000000-0005-0000-0000-00005B040000}"/>
    <cellStyle name="Bilješka 2 9 9" xfId="3642" xr:uid="{00000000-0005-0000-0000-00005C040000}"/>
    <cellStyle name="Bilješka 2 9 9 2" xfId="8292" xr:uid="{00000000-0005-0000-0000-00005D040000}"/>
    <cellStyle name="Bilješka 3" xfId="131" xr:uid="{00000000-0005-0000-0000-00005E040000}"/>
    <cellStyle name="Bilješka 3 10" xfId="313" xr:uid="{00000000-0005-0000-0000-00005F040000}"/>
    <cellStyle name="Bilješka 3 10 10" xfId="4051" xr:uid="{00000000-0005-0000-0000-000060040000}"/>
    <cellStyle name="Bilješka 3 10 10 2" xfId="8701" xr:uid="{00000000-0005-0000-0000-000061040000}"/>
    <cellStyle name="Bilješka 3 10 11" xfId="4479" xr:uid="{00000000-0005-0000-0000-000062040000}"/>
    <cellStyle name="Bilješka 3 10 2" xfId="802" xr:uid="{00000000-0005-0000-0000-000063040000}"/>
    <cellStyle name="Bilješka 3 10 2 2" xfId="5470" xr:uid="{00000000-0005-0000-0000-000064040000}"/>
    <cellStyle name="Bilješka 3 10 3" xfId="1391" xr:uid="{00000000-0005-0000-0000-000065040000}"/>
    <cellStyle name="Bilješka 3 10 3 2" xfId="6051" xr:uid="{00000000-0005-0000-0000-000066040000}"/>
    <cellStyle name="Bilješka 3 10 4" xfId="1807" xr:uid="{00000000-0005-0000-0000-000067040000}"/>
    <cellStyle name="Bilješka 3 10 4 2" xfId="6467" xr:uid="{00000000-0005-0000-0000-000068040000}"/>
    <cellStyle name="Bilješka 3 10 5" xfId="2218" xr:uid="{00000000-0005-0000-0000-000069040000}"/>
    <cellStyle name="Bilješka 3 10 5 2" xfId="6876" xr:uid="{00000000-0005-0000-0000-00006A040000}"/>
    <cellStyle name="Bilješka 3 10 6" xfId="2629" xr:uid="{00000000-0005-0000-0000-00006B040000}"/>
    <cellStyle name="Bilješka 3 10 6 2" xfId="7285" xr:uid="{00000000-0005-0000-0000-00006C040000}"/>
    <cellStyle name="Bilješka 3 10 7" xfId="1279" xr:uid="{00000000-0005-0000-0000-00006D040000}"/>
    <cellStyle name="Bilješka 3 10 7 2" xfId="5939" xr:uid="{00000000-0005-0000-0000-00006E040000}"/>
    <cellStyle name="Bilješka 3 10 8" xfId="3195" xr:uid="{00000000-0005-0000-0000-00006F040000}"/>
    <cellStyle name="Bilješka 3 10 8 2" xfId="7849" xr:uid="{00000000-0005-0000-0000-000070040000}"/>
    <cellStyle name="Bilješka 3 10 9" xfId="3643" xr:uid="{00000000-0005-0000-0000-000071040000}"/>
    <cellStyle name="Bilješka 3 10 9 2" xfId="8293" xr:uid="{00000000-0005-0000-0000-000072040000}"/>
    <cellStyle name="Bilješka 3 11" xfId="343" xr:uid="{00000000-0005-0000-0000-000073040000}"/>
    <cellStyle name="Bilješka 3 11 10" xfId="4052" xr:uid="{00000000-0005-0000-0000-000074040000}"/>
    <cellStyle name="Bilješka 3 11 10 2" xfId="8702" xr:uid="{00000000-0005-0000-0000-000075040000}"/>
    <cellStyle name="Bilješka 3 11 11" xfId="4480" xr:uid="{00000000-0005-0000-0000-000076040000}"/>
    <cellStyle name="Bilješka 3 11 2" xfId="803" xr:uid="{00000000-0005-0000-0000-000077040000}"/>
    <cellStyle name="Bilješka 3 11 2 2" xfId="5471" xr:uid="{00000000-0005-0000-0000-000078040000}"/>
    <cellStyle name="Bilješka 3 11 3" xfId="1392" xr:uid="{00000000-0005-0000-0000-000079040000}"/>
    <cellStyle name="Bilješka 3 11 3 2" xfId="6052" xr:uid="{00000000-0005-0000-0000-00007A040000}"/>
    <cellStyle name="Bilješka 3 11 4" xfId="1808" xr:uid="{00000000-0005-0000-0000-00007B040000}"/>
    <cellStyle name="Bilješka 3 11 4 2" xfId="6468" xr:uid="{00000000-0005-0000-0000-00007C040000}"/>
    <cellStyle name="Bilješka 3 11 5" xfId="2219" xr:uid="{00000000-0005-0000-0000-00007D040000}"/>
    <cellStyle name="Bilješka 3 11 5 2" xfId="6877" xr:uid="{00000000-0005-0000-0000-00007E040000}"/>
    <cellStyle name="Bilješka 3 11 6" xfId="2630" xr:uid="{00000000-0005-0000-0000-00007F040000}"/>
    <cellStyle name="Bilješka 3 11 6 2" xfId="7286" xr:uid="{00000000-0005-0000-0000-000080040000}"/>
    <cellStyle name="Bilješka 3 11 7" xfId="1236" xr:uid="{00000000-0005-0000-0000-000081040000}"/>
    <cellStyle name="Bilješka 3 11 7 2" xfId="5896" xr:uid="{00000000-0005-0000-0000-000082040000}"/>
    <cellStyle name="Bilješka 3 11 8" xfId="3196" xr:uid="{00000000-0005-0000-0000-000083040000}"/>
    <cellStyle name="Bilješka 3 11 8 2" xfId="7850" xr:uid="{00000000-0005-0000-0000-000084040000}"/>
    <cellStyle name="Bilješka 3 11 9" xfId="3644" xr:uid="{00000000-0005-0000-0000-000085040000}"/>
    <cellStyle name="Bilješka 3 11 9 2" xfId="8294" xr:uid="{00000000-0005-0000-0000-000086040000}"/>
    <cellStyle name="Bilješka 3 12" xfId="648" xr:uid="{00000000-0005-0000-0000-000087040000}"/>
    <cellStyle name="Bilješka 3 12 10" xfId="4053" xr:uid="{00000000-0005-0000-0000-000088040000}"/>
    <cellStyle name="Bilješka 3 12 10 2" xfId="8703" xr:uid="{00000000-0005-0000-0000-000089040000}"/>
    <cellStyle name="Bilješka 3 12 11" xfId="4481" xr:uid="{00000000-0005-0000-0000-00008A040000}"/>
    <cellStyle name="Bilješka 3 12 2" xfId="804" xr:uid="{00000000-0005-0000-0000-00008B040000}"/>
    <cellStyle name="Bilješka 3 12 2 2" xfId="5472" xr:uid="{00000000-0005-0000-0000-00008C040000}"/>
    <cellStyle name="Bilješka 3 12 3" xfId="1393" xr:uid="{00000000-0005-0000-0000-00008D040000}"/>
    <cellStyle name="Bilješka 3 12 3 2" xfId="6053" xr:uid="{00000000-0005-0000-0000-00008E040000}"/>
    <cellStyle name="Bilješka 3 12 4" xfId="1809" xr:uid="{00000000-0005-0000-0000-00008F040000}"/>
    <cellStyle name="Bilješka 3 12 4 2" xfId="6469" xr:uid="{00000000-0005-0000-0000-000090040000}"/>
    <cellStyle name="Bilješka 3 12 5" xfId="2220" xr:uid="{00000000-0005-0000-0000-000091040000}"/>
    <cellStyle name="Bilješka 3 12 5 2" xfId="6878" xr:uid="{00000000-0005-0000-0000-000092040000}"/>
    <cellStyle name="Bilješka 3 12 6" xfId="2631" xr:uid="{00000000-0005-0000-0000-000093040000}"/>
    <cellStyle name="Bilješka 3 12 6 2" xfId="7287" xr:uid="{00000000-0005-0000-0000-000094040000}"/>
    <cellStyle name="Bilješka 3 12 7" xfId="2174" xr:uid="{00000000-0005-0000-0000-000095040000}"/>
    <cellStyle name="Bilješka 3 12 7 2" xfId="6833" xr:uid="{00000000-0005-0000-0000-000096040000}"/>
    <cellStyle name="Bilješka 3 12 8" xfId="3197" xr:uid="{00000000-0005-0000-0000-000097040000}"/>
    <cellStyle name="Bilješka 3 12 8 2" xfId="7851" xr:uid="{00000000-0005-0000-0000-000098040000}"/>
    <cellStyle name="Bilješka 3 12 9" xfId="3645" xr:uid="{00000000-0005-0000-0000-000099040000}"/>
    <cellStyle name="Bilješka 3 12 9 2" xfId="8295" xr:uid="{00000000-0005-0000-0000-00009A040000}"/>
    <cellStyle name="Bilješka 3 13" xfId="650" xr:uid="{00000000-0005-0000-0000-00009B040000}"/>
    <cellStyle name="Bilješka 3 13 10" xfId="4054" xr:uid="{00000000-0005-0000-0000-00009C040000}"/>
    <cellStyle name="Bilješka 3 13 10 2" xfId="8704" xr:uid="{00000000-0005-0000-0000-00009D040000}"/>
    <cellStyle name="Bilješka 3 13 11" xfId="4482" xr:uid="{00000000-0005-0000-0000-00009E040000}"/>
    <cellStyle name="Bilješka 3 13 2" xfId="805" xr:uid="{00000000-0005-0000-0000-00009F040000}"/>
    <cellStyle name="Bilješka 3 13 2 2" xfId="5473" xr:uid="{00000000-0005-0000-0000-0000A0040000}"/>
    <cellStyle name="Bilješka 3 13 3" xfId="1394" xr:uid="{00000000-0005-0000-0000-0000A1040000}"/>
    <cellStyle name="Bilješka 3 13 3 2" xfId="6054" xr:uid="{00000000-0005-0000-0000-0000A2040000}"/>
    <cellStyle name="Bilješka 3 13 4" xfId="1810" xr:uid="{00000000-0005-0000-0000-0000A3040000}"/>
    <cellStyle name="Bilješka 3 13 4 2" xfId="6470" xr:uid="{00000000-0005-0000-0000-0000A4040000}"/>
    <cellStyle name="Bilješka 3 13 5" xfId="2221" xr:uid="{00000000-0005-0000-0000-0000A5040000}"/>
    <cellStyle name="Bilješka 3 13 5 2" xfId="6879" xr:uid="{00000000-0005-0000-0000-0000A6040000}"/>
    <cellStyle name="Bilješka 3 13 6" xfId="2632" xr:uid="{00000000-0005-0000-0000-0000A7040000}"/>
    <cellStyle name="Bilješka 3 13 6 2" xfId="7288" xr:uid="{00000000-0005-0000-0000-0000A8040000}"/>
    <cellStyle name="Bilješka 3 13 7" xfId="1843" xr:uid="{00000000-0005-0000-0000-0000A9040000}"/>
    <cellStyle name="Bilješka 3 13 7 2" xfId="6503" xr:uid="{00000000-0005-0000-0000-0000AA040000}"/>
    <cellStyle name="Bilješka 3 13 8" xfId="3198" xr:uid="{00000000-0005-0000-0000-0000AB040000}"/>
    <cellStyle name="Bilješka 3 13 8 2" xfId="7852" xr:uid="{00000000-0005-0000-0000-0000AC040000}"/>
    <cellStyle name="Bilješka 3 13 9" xfId="3646" xr:uid="{00000000-0005-0000-0000-0000AD040000}"/>
    <cellStyle name="Bilješka 3 13 9 2" xfId="8296" xr:uid="{00000000-0005-0000-0000-0000AE040000}"/>
    <cellStyle name="Bilješka 3 14" xfId="731" xr:uid="{00000000-0005-0000-0000-0000AF040000}"/>
    <cellStyle name="Bilješka 3 14 2" xfId="5399" xr:uid="{00000000-0005-0000-0000-0000B0040000}"/>
    <cellStyle name="Bilješka 3 2" xfId="241" xr:uid="{00000000-0005-0000-0000-0000B1040000}"/>
    <cellStyle name="Bilješka 3 2 10" xfId="512" xr:uid="{00000000-0005-0000-0000-0000B2040000}"/>
    <cellStyle name="Bilješka 3 2 10 10" xfId="4055" xr:uid="{00000000-0005-0000-0000-0000B3040000}"/>
    <cellStyle name="Bilješka 3 2 10 10 2" xfId="8705" xr:uid="{00000000-0005-0000-0000-0000B4040000}"/>
    <cellStyle name="Bilješka 3 2 10 11" xfId="4483" xr:uid="{00000000-0005-0000-0000-0000B5040000}"/>
    <cellStyle name="Bilješka 3 2 10 2" xfId="806" xr:uid="{00000000-0005-0000-0000-0000B6040000}"/>
    <cellStyle name="Bilješka 3 2 10 2 2" xfId="5474" xr:uid="{00000000-0005-0000-0000-0000B7040000}"/>
    <cellStyle name="Bilješka 3 2 10 3" xfId="1395" xr:uid="{00000000-0005-0000-0000-0000B8040000}"/>
    <cellStyle name="Bilješka 3 2 10 3 2" xfId="6055" xr:uid="{00000000-0005-0000-0000-0000B9040000}"/>
    <cellStyle name="Bilješka 3 2 10 4" xfId="1811" xr:uid="{00000000-0005-0000-0000-0000BA040000}"/>
    <cellStyle name="Bilješka 3 2 10 4 2" xfId="6471" xr:uid="{00000000-0005-0000-0000-0000BB040000}"/>
    <cellStyle name="Bilješka 3 2 10 5" xfId="2222" xr:uid="{00000000-0005-0000-0000-0000BC040000}"/>
    <cellStyle name="Bilješka 3 2 10 5 2" xfId="6880" xr:uid="{00000000-0005-0000-0000-0000BD040000}"/>
    <cellStyle name="Bilješka 3 2 10 6" xfId="2633" xr:uid="{00000000-0005-0000-0000-0000BE040000}"/>
    <cellStyle name="Bilješka 3 2 10 6 2" xfId="7289" xr:uid="{00000000-0005-0000-0000-0000BF040000}"/>
    <cellStyle name="Bilješka 3 2 10 7" xfId="1853" xr:uid="{00000000-0005-0000-0000-0000C0040000}"/>
    <cellStyle name="Bilješka 3 2 10 7 2" xfId="6513" xr:uid="{00000000-0005-0000-0000-0000C1040000}"/>
    <cellStyle name="Bilješka 3 2 10 8" xfId="3199" xr:uid="{00000000-0005-0000-0000-0000C2040000}"/>
    <cellStyle name="Bilješka 3 2 10 8 2" xfId="7853" xr:uid="{00000000-0005-0000-0000-0000C3040000}"/>
    <cellStyle name="Bilješka 3 2 10 9" xfId="3647" xr:uid="{00000000-0005-0000-0000-0000C4040000}"/>
    <cellStyle name="Bilješka 3 2 10 9 2" xfId="8297" xr:uid="{00000000-0005-0000-0000-0000C5040000}"/>
    <cellStyle name="Bilješka 3 2 11" xfId="603" xr:uid="{00000000-0005-0000-0000-0000C6040000}"/>
    <cellStyle name="Bilješka 3 2 11 10" xfId="4056" xr:uid="{00000000-0005-0000-0000-0000C7040000}"/>
    <cellStyle name="Bilješka 3 2 11 10 2" xfId="8706" xr:uid="{00000000-0005-0000-0000-0000C8040000}"/>
    <cellStyle name="Bilješka 3 2 11 11" xfId="4484" xr:uid="{00000000-0005-0000-0000-0000C9040000}"/>
    <cellStyle name="Bilješka 3 2 11 2" xfId="807" xr:uid="{00000000-0005-0000-0000-0000CA040000}"/>
    <cellStyle name="Bilješka 3 2 11 2 2" xfId="5475" xr:uid="{00000000-0005-0000-0000-0000CB040000}"/>
    <cellStyle name="Bilješka 3 2 11 3" xfId="1396" xr:uid="{00000000-0005-0000-0000-0000CC040000}"/>
    <cellStyle name="Bilješka 3 2 11 3 2" xfId="6056" xr:uid="{00000000-0005-0000-0000-0000CD040000}"/>
    <cellStyle name="Bilješka 3 2 11 4" xfId="1812" xr:uid="{00000000-0005-0000-0000-0000CE040000}"/>
    <cellStyle name="Bilješka 3 2 11 4 2" xfId="6472" xr:uid="{00000000-0005-0000-0000-0000CF040000}"/>
    <cellStyle name="Bilješka 3 2 11 5" xfId="2223" xr:uid="{00000000-0005-0000-0000-0000D0040000}"/>
    <cellStyle name="Bilješka 3 2 11 5 2" xfId="6881" xr:uid="{00000000-0005-0000-0000-0000D1040000}"/>
    <cellStyle name="Bilješka 3 2 11 6" xfId="2634" xr:uid="{00000000-0005-0000-0000-0000D2040000}"/>
    <cellStyle name="Bilješka 3 2 11 6 2" xfId="7290" xr:uid="{00000000-0005-0000-0000-0000D3040000}"/>
    <cellStyle name="Bilješka 3 2 11 7" xfId="1593" xr:uid="{00000000-0005-0000-0000-0000D4040000}"/>
    <cellStyle name="Bilješka 3 2 11 7 2" xfId="6253" xr:uid="{00000000-0005-0000-0000-0000D5040000}"/>
    <cellStyle name="Bilješka 3 2 11 8" xfId="3200" xr:uid="{00000000-0005-0000-0000-0000D6040000}"/>
    <cellStyle name="Bilješka 3 2 11 8 2" xfId="7854" xr:uid="{00000000-0005-0000-0000-0000D7040000}"/>
    <cellStyle name="Bilješka 3 2 11 9" xfId="3648" xr:uid="{00000000-0005-0000-0000-0000D8040000}"/>
    <cellStyle name="Bilješka 3 2 11 9 2" xfId="8298" xr:uid="{00000000-0005-0000-0000-0000D9040000}"/>
    <cellStyle name="Bilješka 3 2 12" xfId="421" xr:uid="{00000000-0005-0000-0000-0000DA040000}"/>
    <cellStyle name="Bilješka 3 2 12 10" xfId="4057" xr:uid="{00000000-0005-0000-0000-0000DB040000}"/>
    <cellStyle name="Bilješka 3 2 12 10 2" xfId="8707" xr:uid="{00000000-0005-0000-0000-0000DC040000}"/>
    <cellStyle name="Bilješka 3 2 12 11" xfId="4485" xr:uid="{00000000-0005-0000-0000-0000DD040000}"/>
    <cellStyle name="Bilješka 3 2 12 2" xfId="808" xr:uid="{00000000-0005-0000-0000-0000DE040000}"/>
    <cellStyle name="Bilješka 3 2 12 2 2" xfId="5476" xr:uid="{00000000-0005-0000-0000-0000DF040000}"/>
    <cellStyle name="Bilješka 3 2 12 3" xfId="1397" xr:uid="{00000000-0005-0000-0000-0000E0040000}"/>
    <cellStyle name="Bilješka 3 2 12 3 2" xfId="6057" xr:uid="{00000000-0005-0000-0000-0000E1040000}"/>
    <cellStyle name="Bilješka 3 2 12 4" xfId="1813" xr:uid="{00000000-0005-0000-0000-0000E2040000}"/>
    <cellStyle name="Bilješka 3 2 12 4 2" xfId="6473" xr:uid="{00000000-0005-0000-0000-0000E3040000}"/>
    <cellStyle name="Bilješka 3 2 12 5" xfId="2224" xr:uid="{00000000-0005-0000-0000-0000E4040000}"/>
    <cellStyle name="Bilješka 3 2 12 5 2" xfId="6882" xr:uid="{00000000-0005-0000-0000-0000E5040000}"/>
    <cellStyle name="Bilješka 3 2 12 6" xfId="2635" xr:uid="{00000000-0005-0000-0000-0000E6040000}"/>
    <cellStyle name="Bilješka 3 2 12 6 2" xfId="7291" xr:uid="{00000000-0005-0000-0000-0000E7040000}"/>
    <cellStyle name="Bilješka 3 2 12 7" xfId="1310" xr:uid="{00000000-0005-0000-0000-0000E8040000}"/>
    <cellStyle name="Bilješka 3 2 12 7 2" xfId="5970" xr:uid="{00000000-0005-0000-0000-0000E9040000}"/>
    <cellStyle name="Bilješka 3 2 12 8" xfId="3201" xr:uid="{00000000-0005-0000-0000-0000EA040000}"/>
    <cellStyle name="Bilješka 3 2 12 8 2" xfId="7855" xr:uid="{00000000-0005-0000-0000-0000EB040000}"/>
    <cellStyle name="Bilješka 3 2 12 9" xfId="3649" xr:uid="{00000000-0005-0000-0000-0000EC040000}"/>
    <cellStyle name="Bilješka 3 2 12 9 2" xfId="8299" xr:uid="{00000000-0005-0000-0000-0000ED040000}"/>
    <cellStyle name="Bilješka 3 2 13" xfId="478" xr:uid="{00000000-0005-0000-0000-0000EE040000}"/>
    <cellStyle name="Bilješka 3 2 13 10" xfId="4058" xr:uid="{00000000-0005-0000-0000-0000EF040000}"/>
    <cellStyle name="Bilješka 3 2 13 10 2" xfId="8708" xr:uid="{00000000-0005-0000-0000-0000F0040000}"/>
    <cellStyle name="Bilješka 3 2 13 11" xfId="4486" xr:uid="{00000000-0005-0000-0000-0000F1040000}"/>
    <cellStyle name="Bilješka 3 2 13 2" xfId="809" xr:uid="{00000000-0005-0000-0000-0000F2040000}"/>
    <cellStyle name="Bilješka 3 2 13 2 2" xfId="5477" xr:uid="{00000000-0005-0000-0000-0000F3040000}"/>
    <cellStyle name="Bilješka 3 2 13 3" xfId="1398" xr:uid="{00000000-0005-0000-0000-0000F4040000}"/>
    <cellStyle name="Bilješka 3 2 13 3 2" xfId="6058" xr:uid="{00000000-0005-0000-0000-0000F5040000}"/>
    <cellStyle name="Bilješka 3 2 13 4" xfId="1814" xr:uid="{00000000-0005-0000-0000-0000F6040000}"/>
    <cellStyle name="Bilješka 3 2 13 4 2" xfId="6474" xr:uid="{00000000-0005-0000-0000-0000F7040000}"/>
    <cellStyle name="Bilješka 3 2 13 5" xfId="2225" xr:uid="{00000000-0005-0000-0000-0000F8040000}"/>
    <cellStyle name="Bilješka 3 2 13 5 2" xfId="6883" xr:uid="{00000000-0005-0000-0000-0000F9040000}"/>
    <cellStyle name="Bilješka 3 2 13 6" xfId="2636" xr:uid="{00000000-0005-0000-0000-0000FA040000}"/>
    <cellStyle name="Bilješka 3 2 13 6 2" xfId="7292" xr:uid="{00000000-0005-0000-0000-0000FB040000}"/>
    <cellStyle name="Bilješka 3 2 13 7" xfId="1277" xr:uid="{00000000-0005-0000-0000-0000FC040000}"/>
    <cellStyle name="Bilješka 3 2 13 7 2" xfId="5937" xr:uid="{00000000-0005-0000-0000-0000FD040000}"/>
    <cellStyle name="Bilješka 3 2 13 8" xfId="3202" xr:uid="{00000000-0005-0000-0000-0000FE040000}"/>
    <cellStyle name="Bilješka 3 2 13 8 2" xfId="7856" xr:uid="{00000000-0005-0000-0000-0000FF040000}"/>
    <cellStyle name="Bilješka 3 2 13 9" xfId="3650" xr:uid="{00000000-0005-0000-0000-000000050000}"/>
    <cellStyle name="Bilješka 3 2 13 9 2" xfId="8300" xr:uid="{00000000-0005-0000-0000-000001050000}"/>
    <cellStyle name="Bilješka 3 2 14" xfId="1159" xr:uid="{00000000-0005-0000-0000-000002050000}"/>
    <cellStyle name="Bilješka 3 2 14 10" xfId="4834" xr:uid="{00000000-0005-0000-0000-000003050000}"/>
    <cellStyle name="Bilješka 3 2 14 2" xfId="1770" xr:uid="{00000000-0005-0000-0000-000004050000}"/>
    <cellStyle name="Bilješka 3 2 14 2 2" xfId="6430" xr:uid="{00000000-0005-0000-0000-000005050000}"/>
    <cellStyle name="Bilješka 3 2 14 3" xfId="2181" xr:uid="{00000000-0005-0000-0000-000006050000}"/>
    <cellStyle name="Bilješka 3 2 14 3 2" xfId="6839" xr:uid="{00000000-0005-0000-0000-000007050000}"/>
    <cellStyle name="Bilješka 3 2 14 4" xfId="2582" xr:uid="{00000000-0005-0000-0000-000008050000}"/>
    <cellStyle name="Bilješka 3 2 14 4 2" xfId="7238" xr:uid="{00000000-0005-0000-0000-000009050000}"/>
    <cellStyle name="Bilješka 3 2 14 5" xfId="2861" xr:uid="{00000000-0005-0000-0000-00000A050000}"/>
    <cellStyle name="Bilješka 3 2 14 5 2" xfId="7516" xr:uid="{00000000-0005-0000-0000-00000B050000}"/>
    <cellStyle name="Bilješka 3 2 14 6" xfId="3158" xr:uid="{00000000-0005-0000-0000-00000C050000}"/>
    <cellStyle name="Bilješka 3 2 14 6 2" xfId="7812" xr:uid="{00000000-0005-0000-0000-00000D050000}"/>
    <cellStyle name="Bilješka 3 2 14 7" xfId="3550" xr:uid="{00000000-0005-0000-0000-00000E050000}"/>
    <cellStyle name="Bilješka 3 2 14 7 2" xfId="8204" xr:uid="{00000000-0005-0000-0000-00000F050000}"/>
    <cellStyle name="Bilješka 3 2 14 8" xfId="3998" xr:uid="{00000000-0005-0000-0000-000010050000}"/>
    <cellStyle name="Bilješka 3 2 14 8 2" xfId="8648" xr:uid="{00000000-0005-0000-0000-000011050000}"/>
    <cellStyle name="Bilješka 3 2 14 9" xfId="4406" xr:uid="{00000000-0005-0000-0000-000012050000}"/>
    <cellStyle name="Bilješka 3 2 14 9 2" xfId="9056" xr:uid="{00000000-0005-0000-0000-000013050000}"/>
    <cellStyle name="Bilješka 3 2 15" xfId="746" xr:uid="{00000000-0005-0000-0000-000014050000}"/>
    <cellStyle name="Bilješka 3 2 15 2" xfId="5414" xr:uid="{00000000-0005-0000-0000-000015050000}"/>
    <cellStyle name="Bilješka 3 2 16" xfId="1334" xr:uid="{00000000-0005-0000-0000-000016050000}"/>
    <cellStyle name="Bilješka 3 2 16 2" xfId="5994" xr:uid="{00000000-0005-0000-0000-000017050000}"/>
    <cellStyle name="Bilješka 3 2 17" xfId="1216" xr:uid="{00000000-0005-0000-0000-000018050000}"/>
    <cellStyle name="Bilješka 3 2 17 2" xfId="5877" xr:uid="{00000000-0005-0000-0000-000019050000}"/>
    <cellStyle name="Bilješka 3 2 18" xfId="1186" xr:uid="{00000000-0005-0000-0000-00001A050000}"/>
    <cellStyle name="Bilješka 3 2 18 2" xfId="5849" xr:uid="{00000000-0005-0000-0000-00001B050000}"/>
    <cellStyle name="Bilješka 3 2 19" xfId="1313" xr:uid="{00000000-0005-0000-0000-00001C050000}"/>
    <cellStyle name="Bilješka 3 2 19 2" xfId="5973" xr:uid="{00000000-0005-0000-0000-00001D050000}"/>
    <cellStyle name="Bilješka 3 2 2" xfId="497" xr:uid="{00000000-0005-0000-0000-00001E050000}"/>
    <cellStyle name="Bilješka 3 2 2 10" xfId="4059" xr:uid="{00000000-0005-0000-0000-00001F050000}"/>
    <cellStyle name="Bilješka 3 2 2 10 2" xfId="8709" xr:uid="{00000000-0005-0000-0000-000020050000}"/>
    <cellStyle name="Bilješka 3 2 2 11" xfId="4487" xr:uid="{00000000-0005-0000-0000-000021050000}"/>
    <cellStyle name="Bilješka 3 2 2 2" xfId="810" xr:uid="{00000000-0005-0000-0000-000022050000}"/>
    <cellStyle name="Bilješka 3 2 2 2 2" xfId="5478" xr:uid="{00000000-0005-0000-0000-000023050000}"/>
    <cellStyle name="Bilješka 3 2 2 3" xfId="1399" xr:uid="{00000000-0005-0000-0000-000024050000}"/>
    <cellStyle name="Bilješka 3 2 2 3 2" xfId="6059" xr:uid="{00000000-0005-0000-0000-000025050000}"/>
    <cellStyle name="Bilješka 3 2 2 4" xfId="1815" xr:uid="{00000000-0005-0000-0000-000026050000}"/>
    <cellStyle name="Bilješka 3 2 2 4 2" xfId="6475" xr:uid="{00000000-0005-0000-0000-000027050000}"/>
    <cellStyle name="Bilješka 3 2 2 5" xfId="2226" xr:uid="{00000000-0005-0000-0000-000028050000}"/>
    <cellStyle name="Bilješka 3 2 2 5 2" xfId="6884" xr:uid="{00000000-0005-0000-0000-000029050000}"/>
    <cellStyle name="Bilješka 3 2 2 6" xfId="2637" xr:uid="{00000000-0005-0000-0000-00002A050000}"/>
    <cellStyle name="Bilješka 3 2 2 6 2" xfId="7293" xr:uid="{00000000-0005-0000-0000-00002B050000}"/>
    <cellStyle name="Bilješka 3 2 2 7" xfId="1579" xr:uid="{00000000-0005-0000-0000-00002C050000}"/>
    <cellStyle name="Bilješka 3 2 2 7 2" xfId="6239" xr:uid="{00000000-0005-0000-0000-00002D050000}"/>
    <cellStyle name="Bilješka 3 2 2 8" xfId="3203" xr:uid="{00000000-0005-0000-0000-00002E050000}"/>
    <cellStyle name="Bilješka 3 2 2 8 2" xfId="7857" xr:uid="{00000000-0005-0000-0000-00002F050000}"/>
    <cellStyle name="Bilješka 3 2 2 9" xfId="3651" xr:uid="{00000000-0005-0000-0000-000030050000}"/>
    <cellStyle name="Bilješka 3 2 2 9 2" xfId="8301" xr:uid="{00000000-0005-0000-0000-000031050000}"/>
    <cellStyle name="Bilješka 3 2 20" xfId="1244" xr:uid="{00000000-0005-0000-0000-000032050000}"/>
    <cellStyle name="Bilješka 3 2 20 2" xfId="5904" xr:uid="{00000000-0005-0000-0000-000033050000}"/>
    <cellStyle name="Bilješka 3 2 21" xfId="3587" xr:uid="{00000000-0005-0000-0000-000034050000}"/>
    <cellStyle name="Bilješka 3 2 21 2" xfId="8237" xr:uid="{00000000-0005-0000-0000-000035050000}"/>
    <cellStyle name="Bilješka 3 2 22" xfId="3574" xr:uid="{00000000-0005-0000-0000-000036050000}"/>
    <cellStyle name="Bilješka 3 2 22 2" xfId="8224" xr:uid="{00000000-0005-0000-0000-000037050000}"/>
    <cellStyle name="Bilješka 3 2 23" xfId="4423" xr:uid="{00000000-0005-0000-0000-000038050000}"/>
    <cellStyle name="Bilješka 3 2 3" xfId="438" xr:uid="{00000000-0005-0000-0000-000039050000}"/>
    <cellStyle name="Bilješka 3 2 3 10" xfId="4060" xr:uid="{00000000-0005-0000-0000-00003A050000}"/>
    <cellStyle name="Bilješka 3 2 3 10 2" xfId="8710" xr:uid="{00000000-0005-0000-0000-00003B050000}"/>
    <cellStyle name="Bilješka 3 2 3 11" xfId="4488" xr:uid="{00000000-0005-0000-0000-00003C050000}"/>
    <cellStyle name="Bilješka 3 2 3 2" xfId="811" xr:uid="{00000000-0005-0000-0000-00003D050000}"/>
    <cellStyle name="Bilješka 3 2 3 2 2" xfId="5479" xr:uid="{00000000-0005-0000-0000-00003E050000}"/>
    <cellStyle name="Bilješka 3 2 3 3" xfId="1400" xr:uid="{00000000-0005-0000-0000-00003F050000}"/>
    <cellStyle name="Bilješka 3 2 3 3 2" xfId="6060" xr:uid="{00000000-0005-0000-0000-000040050000}"/>
    <cellStyle name="Bilješka 3 2 3 4" xfId="1816" xr:uid="{00000000-0005-0000-0000-000041050000}"/>
    <cellStyle name="Bilješka 3 2 3 4 2" xfId="6476" xr:uid="{00000000-0005-0000-0000-000042050000}"/>
    <cellStyle name="Bilješka 3 2 3 5" xfId="2227" xr:uid="{00000000-0005-0000-0000-000043050000}"/>
    <cellStyle name="Bilješka 3 2 3 5 2" xfId="6885" xr:uid="{00000000-0005-0000-0000-000044050000}"/>
    <cellStyle name="Bilješka 3 2 3 6" xfId="2638" xr:uid="{00000000-0005-0000-0000-000045050000}"/>
    <cellStyle name="Bilješka 3 2 3 6 2" xfId="7294" xr:uid="{00000000-0005-0000-0000-000046050000}"/>
    <cellStyle name="Bilješka 3 2 3 7" xfId="1192" xr:uid="{00000000-0005-0000-0000-000047050000}"/>
    <cellStyle name="Bilješka 3 2 3 7 2" xfId="5854" xr:uid="{00000000-0005-0000-0000-000048050000}"/>
    <cellStyle name="Bilješka 3 2 3 8" xfId="3204" xr:uid="{00000000-0005-0000-0000-000049050000}"/>
    <cellStyle name="Bilješka 3 2 3 8 2" xfId="7858" xr:uid="{00000000-0005-0000-0000-00004A050000}"/>
    <cellStyle name="Bilješka 3 2 3 9" xfId="3652" xr:uid="{00000000-0005-0000-0000-00004B050000}"/>
    <cellStyle name="Bilješka 3 2 3 9 2" xfId="8302" xr:uid="{00000000-0005-0000-0000-00004C050000}"/>
    <cellStyle name="Bilješka 3 2 4" xfId="323" xr:uid="{00000000-0005-0000-0000-00004D050000}"/>
    <cellStyle name="Bilješka 3 2 4 10" xfId="4061" xr:uid="{00000000-0005-0000-0000-00004E050000}"/>
    <cellStyle name="Bilješka 3 2 4 10 2" xfId="8711" xr:uid="{00000000-0005-0000-0000-00004F050000}"/>
    <cellStyle name="Bilješka 3 2 4 11" xfId="4489" xr:uid="{00000000-0005-0000-0000-000050050000}"/>
    <cellStyle name="Bilješka 3 2 4 2" xfId="812" xr:uid="{00000000-0005-0000-0000-000051050000}"/>
    <cellStyle name="Bilješka 3 2 4 2 2" xfId="5480" xr:uid="{00000000-0005-0000-0000-000052050000}"/>
    <cellStyle name="Bilješka 3 2 4 3" xfId="1401" xr:uid="{00000000-0005-0000-0000-000053050000}"/>
    <cellStyle name="Bilješka 3 2 4 3 2" xfId="6061" xr:uid="{00000000-0005-0000-0000-000054050000}"/>
    <cellStyle name="Bilješka 3 2 4 4" xfId="1817" xr:uid="{00000000-0005-0000-0000-000055050000}"/>
    <cellStyle name="Bilješka 3 2 4 4 2" xfId="6477" xr:uid="{00000000-0005-0000-0000-000056050000}"/>
    <cellStyle name="Bilješka 3 2 4 5" xfId="2228" xr:uid="{00000000-0005-0000-0000-000057050000}"/>
    <cellStyle name="Bilješka 3 2 4 5 2" xfId="6886" xr:uid="{00000000-0005-0000-0000-000058050000}"/>
    <cellStyle name="Bilješka 3 2 4 6" xfId="2639" xr:uid="{00000000-0005-0000-0000-000059050000}"/>
    <cellStyle name="Bilješka 3 2 4 6 2" xfId="7295" xr:uid="{00000000-0005-0000-0000-00005A050000}"/>
    <cellStyle name="Bilješka 3 2 4 7" xfId="1427" xr:uid="{00000000-0005-0000-0000-00005B050000}"/>
    <cellStyle name="Bilješka 3 2 4 7 2" xfId="6087" xr:uid="{00000000-0005-0000-0000-00005C050000}"/>
    <cellStyle name="Bilješka 3 2 4 8" xfId="3205" xr:uid="{00000000-0005-0000-0000-00005D050000}"/>
    <cellStyle name="Bilješka 3 2 4 8 2" xfId="7859" xr:uid="{00000000-0005-0000-0000-00005E050000}"/>
    <cellStyle name="Bilješka 3 2 4 9" xfId="3653" xr:uid="{00000000-0005-0000-0000-00005F050000}"/>
    <cellStyle name="Bilješka 3 2 4 9 2" xfId="8303" xr:uid="{00000000-0005-0000-0000-000060050000}"/>
    <cellStyle name="Bilješka 3 2 5" xfId="540" xr:uid="{00000000-0005-0000-0000-000061050000}"/>
    <cellStyle name="Bilješka 3 2 5 10" xfId="4062" xr:uid="{00000000-0005-0000-0000-000062050000}"/>
    <cellStyle name="Bilješka 3 2 5 10 2" xfId="8712" xr:uid="{00000000-0005-0000-0000-000063050000}"/>
    <cellStyle name="Bilješka 3 2 5 11" xfId="4490" xr:uid="{00000000-0005-0000-0000-000064050000}"/>
    <cellStyle name="Bilješka 3 2 5 2" xfId="813" xr:uid="{00000000-0005-0000-0000-000065050000}"/>
    <cellStyle name="Bilješka 3 2 5 2 2" xfId="5481" xr:uid="{00000000-0005-0000-0000-000066050000}"/>
    <cellStyle name="Bilješka 3 2 5 3" xfId="1402" xr:uid="{00000000-0005-0000-0000-000067050000}"/>
    <cellStyle name="Bilješka 3 2 5 3 2" xfId="6062" xr:uid="{00000000-0005-0000-0000-000068050000}"/>
    <cellStyle name="Bilješka 3 2 5 4" xfId="1818" xr:uid="{00000000-0005-0000-0000-000069050000}"/>
    <cellStyle name="Bilješka 3 2 5 4 2" xfId="6478" xr:uid="{00000000-0005-0000-0000-00006A050000}"/>
    <cellStyle name="Bilješka 3 2 5 5" xfId="2229" xr:uid="{00000000-0005-0000-0000-00006B050000}"/>
    <cellStyle name="Bilješka 3 2 5 5 2" xfId="6887" xr:uid="{00000000-0005-0000-0000-00006C050000}"/>
    <cellStyle name="Bilješka 3 2 5 6" xfId="2640" xr:uid="{00000000-0005-0000-0000-00006D050000}"/>
    <cellStyle name="Bilješka 3 2 5 6 2" xfId="7296" xr:uid="{00000000-0005-0000-0000-00006E050000}"/>
    <cellStyle name="Bilješka 3 2 5 7" xfId="1290" xr:uid="{00000000-0005-0000-0000-00006F050000}"/>
    <cellStyle name="Bilješka 3 2 5 7 2" xfId="5950" xr:uid="{00000000-0005-0000-0000-000070050000}"/>
    <cellStyle name="Bilješka 3 2 5 8" xfId="3206" xr:uid="{00000000-0005-0000-0000-000071050000}"/>
    <cellStyle name="Bilješka 3 2 5 8 2" xfId="7860" xr:uid="{00000000-0005-0000-0000-000072050000}"/>
    <cellStyle name="Bilješka 3 2 5 9" xfId="3654" xr:uid="{00000000-0005-0000-0000-000073050000}"/>
    <cellStyle name="Bilješka 3 2 5 9 2" xfId="8304" xr:uid="{00000000-0005-0000-0000-000074050000}"/>
    <cellStyle name="Bilješka 3 2 6" xfId="568" xr:uid="{00000000-0005-0000-0000-000075050000}"/>
    <cellStyle name="Bilješka 3 2 6 10" xfId="4063" xr:uid="{00000000-0005-0000-0000-000076050000}"/>
    <cellStyle name="Bilješka 3 2 6 10 2" xfId="8713" xr:uid="{00000000-0005-0000-0000-000077050000}"/>
    <cellStyle name="Bilješka 3 2 6 11" xfId="4491" xr:uid="{00000000-0005-0000-0000-000078050000}"/>
    <cellStyle name="Bilješka 3 2 6 2" xfId="814" xr:uid="{00000000-0005-0000-0000-000079050000}"/>
    <cellStyle name="Bilješka 3 2 6 2 2" xfId="5482" xr:uid="{00000000-0005-0000-0000-00007A050000}"/>
    <cellStyle name="Bilješka 3 2 6 3" xfId="1403" xr:uid="{00000000-0005-0000-0000-00007B050000}"/>
    <cellStyle name="Bilješka 3 2 6 3 2" xfId="6063" xr:uid="{00000000-0005-0000-0000-00007C050000}"/>
    <cellStyle name="Bilješka 3 2 6 4" xfId="1819" xr:uid="{00000000-0005-0000-0000-00007D050000}"/>
    <cellStyle name="Bilješka 3 2 6 4 2" xfId="6479" xr:uid="{00000000-0005-0000-0000-00007E050000}"/>
    <cellStyle name="Bilješka 3 2 6 5" xfId="2230" xr:uid="{00000000-0005-0000-0000-00007F050000}"/>
    <cellStyle name="Bilješka 3 2 6 5 2" xfId="6888" xr:uid="{00000000-0005-0000-0000-000080050000}"/>
    <cellStyle name="Bilješka 3 2 6 6" xfId="2641" xr:uid="{00000000-0005-0000-0000-000081050000}"/>
    <cellStyle name="Bilješka 3 2 6 6 2" xfId="7297" xr:uid="{00000000-0005-0000-0000-000082050000}"/>
    <cellStyle name="Bilješka 3 2 6 7" xfId="1181" xr:uid="{00000000-0005-0000-0000-000083050000}"/>
    <cellStyle name="Bilješka 3 2 6 7 2" xfId="5844" xr:uid="{00000000-0005-0000-0000-000084050000}"/>
    <cellStyle name="Bilješka 3 2 6 8" xfId="3207" xr:uid="{00000000-0005-0000-0000-000085050000}"/>
    <cellStyle name="Bilješka 3 2 6 8 2" xfId="7861" xr:uid="{00000000-0005-0000-0000-000086050000}"/>
    <cellStyle name="Bilješka 3 2 6 9" xfId="3655" xr:uid="{00000000-0005-0000-0000-000087050000}"/>
    <cellStyle name="Bilješka 3 2 6 9 2" xfId="8305" xr:uid="{00000000-0005-0000-0000-000088050000}"/>
    <cellStyle name="Bilješka 3 2 7" xfId="331" xr:uid="{00000000-0005-0000-0000-000089050000}"/>
    <cellStyle name="Bilješka 3 2 7 10" xfId="4064" xr:uid="{00000000-0005-0000-0000-00008A050000}"/>
    <cellStyle name="Bilješka 3 2 7 10 2" xfId="8714" xr:uid="{00000000-0005-0000-0000-00008B050000}"/>
    <cellStyle name="Bilješka 3 2 7 11" xfId="4492" xr:uid="{00000000-0005-0000-0000-00008C050000}"/>
    <cellStyle name="Bilješka 3 2 7 2" xfId="815" xr:uid="{00000000-0005-0000-0000-00008D050000}"/>
    <cellStyle name="Bilješka 3 2 7 2 2" xfId="5483" xr:uid="{00000000-0005-0000-0000-00008E050000}"/>
    <cellStyle name="Bilješka 3 2 7 3" xfId="1404" xr:uid="{00000000-0005-0000-0000-00008F050000}"/>
    <cellStyle name="Bilješka 3 2 7 3 2" xfId="6064" xr:uid="{00000000-0005-0000-0000-000090050000}"/>
    <cellStyle name="Bilješka 3 2 7 4" xfId="1820" xr:uid="{00000000-0005-0000-0000-000091050000}"/>
    <cellStyle name="Bilješka 3 2 7 4 2" xfId="6480" xr:uid="{00000000-0005-0000-0000-000092050000}"/>
    <cellStyle name="Bilješka 3 2 7 5" xfId="2231" xr:uid="{00000000-0005-0000-0000-000093050000}"/>
    <cellStyle name="Bilješka 3 2 7 5 2" xfId="6889" xr:uid="{00000000-0005-0000-0000-000094050000}"/>
    <cellStyle name="Bilješka 3 2 7 6" xfId="2642" xr:uid="{00000000-0005-0000-0000-000095050000}"/>
    <cellStyle name="Bilješka 3 2 7 6 2" xfId="7298" xr:uid="{00000000-0005-0000-0000-000096050000}"/>
    <cellStyle name="Bilješka 3 2 7 7" xfId="1295" xr:uid="{00000000-0005-0000-0000-000097050000}"/>
    <cellStyle name="Bilješka 3 2 7 7 2" xfId="5955" xr:uid="{00000000-0005-0000-0000-000098050000}"/>
    <cellStyle name="Bilješka 3 2 7 8" xfId="3208" xr:uid="{00000000-0005-0000-0000-000099050000}"/>
    <cellStyle name="Bilješka 3 2 7 8 2" xfId="7862" xr:uid="{00000000-0005-0000-0000-00009A050000}"/>
    <cellStyle name="Bilješka 3 2 7 9" xfId="3656" xr:uid="{00000000-0005-0000-0000-00009B050000}"/>
    <cellStyle name="Bilješka 3 2 7 9 2" xfId="8306" xr:uid="{00000000-0005-0000-0000-00009C050000}"/>
    <cellStyle name="Bilješka 3 2 8" xfId="496" xr:uid="{00000000-0005-0000-0000-00009D050000}"/>
    <cellStyle name="Bilješka 3 2 8 10" xfId="4065" xr:uid="{00000000-0005-0000-0000-00009E050000}"/>
    <cellStyle name="Bilješka 3 2 8 10 2" xfId="8715" xr:uid="{00000000-0005-0000-0000-00009F050000}"/>
    <cellStyle name="Bilješka 3 2 8 11" xfId="4493" xr:uid="{00000000-0005-0000-0000-0000A0050000}"/>
    <cellStyle name="Bilješka 3 2 8 2" xfId="816" xr:uid="{00000000-0005-0000-0000-0000A1050000}"/>
    <cellStyle name="Bilješka 3 2 8 2 2" xfId="5484" xr:uid="{00000000-0005-0000-0000-0000A2050000}"/>
    <cellStyle name="Bilješka 3 2 8 3" xfId="1405" xr:uid="{00000000-0005-0000-0000-0000A3050000}"/>
    <cellStyle name="Bilješka 3 2 8 3 2" xfId="6065" xr:uid="{00000000-0005-0000-0000-0000A4050000}"/>
    <cellStyle name="Bilješka 3 2 8 4" xfId="1821" xr:uid="{00000000-0005-0000-0000-0000A5050000}"/>
    <cellStyle name="Bilješka 3 2 8 4 2" xfId="6481" xr:uid="{00000000-0005-0000-0000-0000A6050000}"/>
    <cellStyle name="Bilješka 3 2 8 5" xfId="2232" xr:uid="{00000000-0005-0000-0000-0000A7050000}"/>
    <cellStyle name="Bilješka 3 2 8 5 2" xfId="6890" xr:uid="{00000000-0005-0000-0000-0000A8050000}"/>
    <cellStyle name="Bilješka 3 2 8 6" xfId="2643" xr:uid="{00000000-0005-0000-0000-0000A9050000}"/>
    <cellStyle name="Bilješka 3 2 8 6 2" xfId="7299" xr:uid="{00000000-0005-0000-0000-0000AA050000}"/>
    <cellStyle name="Bilješka 3 2 8 7" xfId="2663" xr:uid="{00000000-0005-0000-0000-0000AB050000}"/>
    <cellStyle name="Bilješka 3 2 8 7 2" xfId="7319" xr:uid="{00000000-0005-0000-0000-0000AC050000}"/>
    <cellStyle name="Bilješka 3 2 8 8" xfId="3209" xr:uid="{00000000-0005-0000-0000-0000AD050000}"/>
    <cellStyle name="Bilješka 3 2 8 8 2" xfId="7863" xr:uid="{00000000-0005-0000-0000-0000AE050000}"/>
    <cellStyle name="Bilješka 3 2 8 9" xfId="3657" xr:uid="{00000000-0005-0000-0000-0000AF050000}"/>
    <cellStyle name="Bilješka 3 2 8 9 2" xfId="8307" xr:uid="{00000000-0005-0000-0000-0000B0050000}"/>
    <cellStyle name="Bilješka 3 2 9" xfId="630" xr:uid="{00000000-0005-0000-0000-0000B1050000}"/>
    <cellStyle name="Bilješka 3 2 9 10" xfId="4066" xr:uid="{00000000-0005-0000-0000-0000B2050000}"/>
    <cellStyle name="Bilješka 3 2 9 10 2" xfId="8716" xr:uid="{00000000-0005-0000-0000-0000B3050000}"/>
    <cellStyle name="Bilješka 3 2 9 11" xfId="4494" xr:uid="{00000000-0005-0000-0000-0000B4050000}"/>
    <cellStyle name="Bilješka 3 2 9 2" xfId="817" xr:uid="{00000000-0005-0000-0000-0000B5050000}"/>
    <cellStyle name="Bilješka 3 2 9 2 2" xfId="5485" xr:uid="{00000000-0005-0000-0000-0000B6050000}"/>
    <cellStyle name="Bilješka 3 2 9 3" xfId="1406" xr:uid="{00000000-0005-0000-0000-0000B7050000}"/>
    <cellStyle name="Bilješka 3 2 9 3 2" xfId="6066" xr:uid="{00000000-0005-0000-0000-0000B8050000}"/>
    <cellStyle name="Bilješka 3 2 9 4" xfId="1822" xr:uid="{00000000-0005-0000-0000-0000B9050000}"/>
    <cellStyle name="Bilješka 3 2 9 4 2" xfId="6482" xr:uid="{00000000-0005-0000-0000-0000BA050000}"/>
    <cellStyle name="Bilješka 3 2 9 5" xfId="2233" xr:uid="{00000000-0005-0000-0000-0000BB050000}"/>
    <cellStyle name="Bilješka 3 2 9 5 2" xfId="6891" xr:uid="{00000000-0005-0000-0000-0000BC050000}"/>
    <cellStyle name="Bilješka 3 2 9 6" xfId="2644" xr:uid="{00000000-0005-0000-0000-0000BD050000}"/>
    <cellStyle name="Bilješka 3 2 9 6 2" xfId="7300" xr:uid="{00000000-0005-0000-0000-0000BE050000}"/>
    <cellStyle name="Bilješka 3 2 9 7" xfId="2662" xr:uid="{00000000-0005-0000-0000-0000BF050000}"/>
    <cellStyle name="Bilješka 3 2 9 7 2" xfId="7318" xr:uid="{00000000-0005-0000-0000-0000C0050000}"/>
    <cellStyle name="Bilješka 3 2 9 8" xfId="3210" xr:uid="{00000000-0005-0000-0000-0000C1050000}"/>
    <cellStyle name="Bilješka 3 2 9 8 2" xfId="7864" xr:uid="{00000000-0005-0000-0000-0000C2050000}"/>
    <cellStyle name="Bilješka 3 2 9 9" xfId="3658" xr:uid="{00000000-0005-0000-0000-0000C3050000}"/>
    <cellStyle name="Bilješka 3 2 9 9 2" xfId="8308" xr:uid="{00000000-0005-0000-0000-0000C4050000}"/>
    <cellStyle name="Bilješka 3 3" xfId="412" xr:uid="{00000000-0005-0000-0000-0000C5050000}"/>
    <cellStyle name="Bilješka 3 3 10" xfId="4067" xr:uid="{00000000-0005-0000-0000-0000C6050000}"/>
    <cellStyle name="Bilješka 3 3 10 2" xfId="8717" xr:uid="{00000000-0005-0000-0000-0000C7050000}"/>
    <cellStyle name="Bilješka 3 3 11" xfId="4495" xr:uid="{00000000-0005-0000-0000-0000C8050000}"/>
    <cellStyle name="Bilješka 3 3 2" xfId="818" xr:uid="{00000000-0005-0000-0000-0000C9050000}"/>
    <cellStyle name="Bilješka 3 3 2 2" xfId="5486" xr:uid="{00000000-0005-0000-0000-0000CA050000}"/>
    <cellStyle name="Bilješka 3 3 3" xfId="1407" xr:uid="{00000000-0005-0000-0000-0000CB050000}"/>
    <cellStyle name="Bilješka 3 3 3 2" xfId="6067" xr:uid="{00000000-0005-0000-0000-0000CC050000}"/>
    <cellStyle name="Bilješka 3 3 4" xfId="1823" xr:uid="{00000000-0005-0000-0000-0000CD050000}"/>
    <cellStyle name="Bilješka 3 3 4 2" xfId="6483" xr:uid="{00000000-0005-0000-0000-0000CE050000}"/>
    <cellStyle name="Bilješka 3 3 5" xfId="2234" xr:uid="{00000000-0005-0000-0000-0000CF050000}"/>
    <cellStyle name="Bilješka 3 3 5 2" xfId="6892" xr:uid="{00000000-0005-0000-0000-0000D0050000}"/>
    <cellStyle name="Bilješka 3 3 6" xfId="2645" xr:uid="{00000000-0005-0000-0000-0000D1050000}"/>
    <cellStyle name="Bilješka 3 3 6 2" xfId="7301" xr:uid="{00000000-0005-0000-0000-0000D2050000}"/>
    <cellStyle name="Bilješka 3 3 7" xfId="2661" xr:uid="{00000000-0005-0000-0000-0000D3050000}"/>
    <cellStyle name="Bilješka 3 3 7 2" xfId="7317" xr:uid="{00000000-0005-0000-0000-0000D4050000}"/>
    <cellStyle name="Bilješka 3 3 8" xfId="3211" xr:uid="{00000000-0005-0000-0000-0000D5050000}"/>
    <cellStyle name="Bilješka 3 3 8 2" xfId="7865" xr:uid="{00000000-0005-0000-0000-0000D6050000}"/>
    <cellStyle name="Bilješka 3 3 9" xfId="3659" xr:uid="{00000000-0005-0000-0000-0000D7050000}"/>
    <cellStyle name="Bilješka 3 3 9 2" xfId="8309" xr:uid="{00000000-0005-0000-0000-0000D8050000}"/>
    <cellStyle name="Bilješka 3 4" xfId="529" xr:uid="{00000000-0005-0000-0000-0000D9050000}"/>
    <cellStyle name="Bilješka 3 4 10" xfId="4068" xr:uid="{00000000-0005-0000-0000-0000DA050000}"/>
    <cellStyle name="Bilješka 3 4 10 2" xfId="8718" xr:uid="{00000000-0005-0000-0000-0000DB050000}"/>
    <cellStyle name="Bilješka 3 4 11" xfId="4496" xr:uid="{00000000-0005-0000-0000-0000DC050000}"/>
    <cellStyle name="Bilješka 3 4 2" xfId="819" xr:uid="{00000000-0005-0000-0000-0000DD050000}"/>
    <cellStyle name="Bilješka 3 4 2 2" xfId="5487" xr:uid="{00000000-0005-0000-0000-0000DE050000}"/>
    <cellStyle name="Bilješka 3 4 3" xfId="1408" xr:uid="{00000000-0005-0000-0000-0000DF050000}"/>
    <cellStyle name="Bilješka 3 4 3 2" xfId="6068" xr:uid="{00000000-0005-0000-0000-0000E0050000}"/>
    <cellStyle name="Bilješka 3 4 4" xfId="1824" xr:uid="{00000000-0005-0000-0000-0000E1050000}"/>
    <cellStyle name="Bilješka 3 4 4 2" xfId="6484" xr:uid="{00000000-0005-0000-0000-0000E2050000}"/>
    <cellStyle name="Bilješka 3 4 5" xfId="2235" xr:uid="{00000000-0005-0000-0000-0000E3050000}"/>
    <cellStyle name="Bilješka 3 4 5 2" xfId="6893" xr:uid="{00000000-0005-0000-0000-0000E4050000}"/>
    <cellStyle name="Bilješka 3 4 6" xfId="2646" xr:uid="{00000000-0005-0000-0000-0000E5050000}"/>
    <cellStyle name="Bilješka 3 4 6 2" xfId="7302" xr:uid="{00000000-0005-0000-0000-0000E6050000}"/>
    <cellStyle name="Bilješka 3 4 7" xfId="2660" xr:uid="{00000000-0005-0000-0000-0000E7050000}"/>
    <cellStyle name="Bilješka 3 4 7 2" xfId="7316" xr:uid="{00000000-0005-0000-0000-0000E8050000}"/>
    <cellStyle name="Bilješka 3 4 8" xfId="3212" xr:uid="{00000000-0005-0000-0000-0000E9050000}"/>
    <cellStyle name="Bilješka 3 4 8 2" xfId="7866" xr:uid="{00000000-0005-0000-0000-0000EA050000}"/>
    <cellStyle name="Bilješka 3 4 9" xfId="3660" xr:uid="{00000000-0005-0000-0000-0000EB050000}"/>
    <cellStyle name="Bilješka 3 4 9 2" xfId="8310" xr:uid="{00000000-0005-0000-0000-0000EC050000}"/>
    <cellStyle name="Bilješka 3 5" xfId="558" xr:uid="{00000000-0005-0000-0000-0000ED050000}"/>
    <cellStyle name="Bilješka 3 5 10" xfId="4069" xr:uid="{00000000-0005-0000-0000-0000EE050000}"/>
    <cellStyle name="Bilješka 3 5 10 2" xfId="8719" xr:uid="{00000000-0005-0000-0000-0000EF050000}"/>
    <cellStyle name="Bilješka 3 5 11" xfId="4497" xr:uid="{00000000-0005-0000-0000-0000F0050000}"/>
    <cellStyle name="Bilješka 3 5 2" xfId="820" xr:uid="{00000000-0005-0000-0000-0000F1050000}"/>
    <cellStyle name="Bilješka 3 5 2 2" xfId="5488" xr:uid="{00000000-0005-0000-0000-0000F2050000}"/>
    <cellStyle name="Bilješka 3 5 3" xfId="1409" xr:uid="{00000000-0005-0000-0000-0000F3050000}"/>
    <cellStyle name="Bilješka 3 5 3 2" xfId="6069" xr:uid="{00000000-0005-0000-0000-0000F4050000}"/>
    <cellStyle name="Bilješka 3 5 4" xfId="1825" xr:uid="{00000000-0005-0000-0000-0000F5050000}"/>
    <cellStyle name="Bilješka 3 5 4 2" xfId="6485" xr:uid="{00000000-0005-0000-0000-0000F6050000}"/>
    <cellStyle name="Bilješka 3 5 5" xfId="2236" xr:uid="{00000000-0005-0000-0000-0000F7050000}"/>
    <cellStyle name="Bilješka 3 5 5 2" xfId="6894" xr:uid="{00000000-0005-0000-0000-0000F8050000}"/>
    <cellStyle name="Bilješka 3 5 6" xfId="2647" xr:uid="{00000000-0005-0000-0000-0000F9050000}"/>
    <cellStyle name="Bilješka 3 5 6 2" xfId="7303" xr:uid="{00000000-0005-0000-0000-0000FA050000}"/>
    <cellStyle name="Bilješka 3 5 7" xfId="2659" xr:uid="{00000000-0005-0000-0000-0000FB050000}"/>
    <cellStyle name="Bilješka 3 5 7 2" xfId="7315" xr:uid="{00000000-0005-0000-0000-0000FC050000}"/>
    <cellStyle name="Bilješka 3 5 8" xfId="3213" xr:uid="{00000000-0005-0000-0000-0000FD050000}"/>
    <cellStyle name="Bilješka 3 5 8 2" xfId="7867" xr:uid="{00000000-0005-0000-0000-0000FE050000}"/>
    <cellStyle name="Bilješka 3 5 9" xfId="3661" xr:uid="{00000000-0005-0000-0000-0000FF050000}"/>
    <cellStyle name="Bilješka 3 5 9 2" xfId="8311" xr:uid="{00000000-0005-0000-0000-000000060000}"/>
    <cellStyle name="Bilješka 3 6" xfId="584" xr:uid="{00000000-0005-0000-0000-000001060000}"/>
    <cellStyle name="Bilješka 3 6 10" xfId="4070" xr:uid="{00000000-0005-0000-0000-000002060000}"/>
    <cellStyle name="Bilješka 3 6 10 2" xfId="8720" xr:uid="{00000000-0005-0000-0000-000003060000}"/>
    <cellStyle name="Bilješka 3 6 11" xfId="4498" xr:uid="{00000000-0005-0000-0000-000004060000}"/>
    <cellStyle name="Bilješka 3 6 2" xfId="821" xr:uid="{00000000-0005-0000-0000-000005060000}"/>
    <cellStyle name="Bilješka 3 6 2 2" xfId="5489" xr:uid="{00000000-0005-0000-0000-000006060000}"/>
    <cellStyle name="Bilješka 3 6 3" xfId="1410" xr:uid="{00000000-0005-0000-0000-000007060000}"/>
    <cellStyle name="Bilješka 3 6 3 2" xfId="6070" xr:uid="{00000000-0005-0000-0000-000008060000}"/>
    <cellStyle name="Bilješka 3 6 4" xfId="1826" xr:uid="{00000000-0005-0000-0000-000009060000}"/>
    <cellStyle name="Bilješka 3 6 4 2" xfId="6486" xr:uid="{00000000-0005-0000-0000-00000A060000}"/>
    <cellStyle name="Bilješka 3 6 5" xfId="2237" xr:uid="{00000000-0005-0000-0000-00000B060000}"/>
    <cellStyle name="Bilješka 3 6 5 2" xfId="6895" xr:uid="{00000000-0005-0000-0000-00000C060000}"/>
    <cellStyle name="Bilješka 3 6 6" xfId="2648" xr:uid="{00000000-0005-0000-0000-00000D060000}"/>
    <cellStyle name="Bilješka 3 6 6 2" xfId="7304" xr:uid="{00000000-0005-0000-0000-00000E060000}"/>
    <cellStyle name="Bilješka 3 6 7" xfId="2658" xr:uid="{00000000-0005-0000-0000-00000F060000}"/>
    <cellStyle name="Bilješka 3 6 7 2" xfId="7314" xr:uid="{00000000-0005-0000-0000-000010060000}"/>
    <cellStyle name="Bilješka 3 6 8" xfId="3214" xr:uid="{00000000-0005-0000-0000-000011060000}"/>
    <cellStyle name="Bilješka 3 6 8 2" xfId="7868" xr:uid="{00000000-0005-0000-0000-000012060000}"/>
    <cellStyle name="Bilješka 3 6 9" xfId="3662" xr:uid="{00000000-0005-0000-0000-000013060000}"/>
    <cellStyle name="Bilješka 3 6 9 2" xfId="8312" xr:uid="{00000000-0005-0000-0000-000014060000}"/>
    <cellStyle name="Bilješka 3 7" xfId="606" xr:uid="{00000000-0005-0000-0000-000015060000}"/>
    <cellStyle name="Bilješka 3 7 10" xfId="4071" xr:uid="{00000000-0005-0000-0000-000016060000}"/>
    <cellStyle name="Bilješka 3 7 10 2" xfId="8721" xr:uid="{00000000-0005-0000-0000-000017060000}"/>
    <cellStyle name="Bilješka 3 7 11" xfId="4499" xr:uid="{00000000-0005-0000-0000-000018060000}"/>
    <cellStyle name="Bilješka 3 7 2" xfId="822" xr:uid="{00000000-0005-0000-0000-000019060000}"/>
    <cellStyle name="Bilješka 3 7 2 2" xfId="5490" xr:uid="{00000000-0005-0000-0000-00001A060000}"/>
    <cellStyle name="Bilješka 3 7 3" xfId="1411" xr:uid="{00000000-0005-0000-0000-00001B060000}"/>
    <cellStyle name="Bilješka 3 7 3 2" xfId="6071" xr:uid="{00000000-0005-0000-0000-00001C060000}"/>
    <cellStyle name="Bilješka 3 7 4" xfId="1827" xr:uid="{00000000-0005-0000-0000-00001D060000}"/>
    <cellStyle name="Bilješka 3 7 4 2" xfId="6487" xr:uid="{00000000-0005-0000-0000-00001E060000}"/>
    <cellStyle name="Bilješka 3 7 5" xfId="2238" xr:uid="{00000000-0005-0000-0000-00001F060000}"/>
    <cellStyle name="Bilješka 3 7 5 2" xfId="6896" xr:uid="{00000000-0005-0000-0000-000020060000}"/>
    <cellStyle name="Bilješka 3 7 6" xfId="2649" xr:uid="{00000000-0005-0000-0000-000021060000}"/>
    <cellStyle name="Bilješka 3 7 6 2" xfId="7305" xr:uid="{00000000-0005-0000-0000-000022060000}"/>
    <cellStyle name="Bilješka 3 7 7" xfId="2657" xr:uid="{00000000-0005-0000-0000-000023060000}"/>
    <cellStyle name="Bilješka 3 7 7 2" xfId="7313" xr:uid="{00000000-0005-0000-0000-000024060000}"/>
    <cellStyle name="Bilješka 3 7 8" xfId="3215" xr:uid="{00000000-0005-0000-0000-000025060000}"/>
    <cellStyle name="Bilješka 3 7 8 2" xfId="7869" xr:uid="{00000000-0005-0000-0000-000026060000}"/>
    <cellStyle name="Bilješka 3 7 9" xfId="3663" xr:uid="{00000000-0005-0000-0000-000027060000}"/>
    <cellStyle name="Bilješka 3 7 9 2" xfId="8313" xr:uid="{00000000-0005-0000-0000-000028060000}"/>
    <cellStyle name="Bilješka 3 8" xfId="633" xr:uid="{00000000-0005-0000-0000-000029060000}"/>
    <cellStyle name="Bilješka 3 8 10" xfId="4072" xr:uid="{00000000-0005-0000-0000-00002A060000}"/>
    <cellStyle name="Bilješka 3 8 10 2" xfId="8722" xr:uid="{00000000-0005-0000-0000-00002B060000}"/>
    <cellStyle name="Bilješka 3 8 11" xfId="4500" xr:uid="{00000000-0005-0000-0000-00002C060000}"/>
    <cellStyle name="Bilješka 3 8 2" xfId="823" xr:uid="{00000000-0005-0000-0000-00002D060000}"/>
    <cellStyle name="Bilješka 3 8 2 2" xfId="5491" xr:uid="{00000000-0005-0000-0000-00002E060000}"/>
    <cellStyle name="Bilješka 3 8 3" xfId="1412" xr:uid="{00000000-0005-0000-0000-00002F060000}"/>
    <cellStyle name="Bilješka 3 8 3 2" xfId="6072" xr:uid="{00000000-0005-0000-0000-000030060000}"/>
    <cellStyle name="Bilješka 3 8 4" xfId="1828" xr:uid="{00000000-0005-0000-0000-000031060000}"/>
    <cellStyle name="Bilješka 3 8 4 2" xfId="6488" xr:uid="{00000000-0005-0000-0000-000032060000}"/>
    <cellStyle name="Bilješka 3 8 5" xfId="2239" xr:uid="{00000000-0005-0000-0000-000033060000}"/>
    <cellStyle name="Bilješka 3 8 5 2" xfId="6897" xr:uid="{00000000-0005-0000-0000-000034060000}"/>
    <cellStyle name="Bilješka 3 8 6" xfId="2650" xr:uid="{00000000-0005-0000-0000-000035060000}"/>
    <cellStyle name="Bilješka 3 8 6 2" xfId="7306" xr:uid="{00000000-0005-0000-0000-000036060000}"/>
    <cellStyle name="Bilješka 3 8 7" xfId="2656" xr:uid="{00000000-0005-0000-0000-000037060000}"/>
    <cellStyle name="Bilješka 3 8 7 2" xfId="7312" xr:uid="{00000000-0005-0000-0000-000038060000}"/>
    <cellStyle name="Bilješka 3 8 8" xfId="3216" xr:uid="{00000000-0005-0000-0000-000039060000}"/>
    <cellStyle name="Bilješka 3 8 8 2" xfId="7870" xr:uid="{00000000-0005-0000-0000-00003A060000}"/>
    <cellStyle name="Bilješka 3 8 9" xfId="3664" xr:uid="{00000000-0005-0000-0000-00003B060000}"/>
    <cellStyle name="Bilješka 3 8 9 2" xfId="8314" xr:uid="{00000000-0005-0000-0000-00003C060000}"/>
    <cellStyle name="Bilješka 3 9" xfId="551" xr:uid="{00000000-0005-0000-0000-00003D060000}"/>
    <cellStyle name="Bilješka 3 9 10" xfId="4073" xr:uid="{00000000-0005-0000-0000-00003E060000}"/>
    <cellStyle name="Bilješka 3 9 10 2" xfId="8723" xr:uid="{00000000-0005-0000-0000-00003F060000}"/>
    <cellStyle name="Bilješka 3 9 11" xfId="4501" xr:uid="{00000000-0005-0000-0000-000040060000}"/>
    <cellStyle name="Bilješka 3 9 2" xfId="824" xr:uid="{00000000-0005-0000-0000-000041060000}"/>
    <cellStyle name="Bilješka 3 9 2 2" xfId="5492" xr:uid="{00000000-0005-0000-0000-000042060000}"/>
    <cellStyle name="Bilješka 3 9 3" xfId="1413" xr:uid="{00000000-0005-0000-0000-000043060000}"/>
    <cellStyle name="Bilješka 3 9 3 2" xfId="6073" xr:uid="{00000000-0005-0000-0000-000044060000}"/>
    <cellStyle name="Bilješka 3 9 4" xfId="1829" xr:uid="{00000000-0005-0000-0000-000045060000}"/>
    <cellStyle name="Bilješka 3 9 4 2" xfId="6489" xr:uid="{00000000-0005-0000-0000-000046060000}"/>
    <cellStyle name="Bilješka 3 9 5" xfId="2240" xr:uid="{00000000-0005-0000-0000-000047060000}"/>
    <cellStyle name="Bilješka 3 9 5 2" xfId="6898" xr:uid="{00000000-0005-0000-0000-000048060000}"/>
    <cellStyle name="Bilješka 3 9 6" xfId="2651" xr:uid="{00000000-0005-0000-0000-000049060000}"/>
    <cellStyle name="Bilješka 3 9 6 2" xfId="7307" xr:uid="{00000000-0005-0000-0000-00004A060000}"/>
    <cellStyle name="Bilješka 3 9 7" xfId="2655" xr:uid="{00000000-0005-0000-0000-00004B060000}"/>
    <cellStyle name="Bilješka 3 9 7 2" xfId="7311" xr:uid="{00000000-0005-0000-0000-00004C060000}"/>
    <cellStyle name="Bilješka 3 9 8" xfId="3217" xr:uid="{00000000-0005-0000-0000-00004D060000}"/>
    <cellStyle name="Bilješka 3 9 8 2" xfId="7871" xr:uid="{00000000-0005-0000-0000-00004E060000}"/>
    <cellStyle name="Bilješka 3 9 9" xfId="3665" xr:uid="{00000000-0005-0000-0000-00004F060000}"/>
    <cellStyle name="Bilješka 3 9 9 2" xfId="8315" xr:uid="{00000000-0005-0000-0000-000050060000}"/>
    <cellStyle name="Calculation" xfId="279" xr:uid="{00000000-0005-0000-0000-000051060000}"/>
    <cellStyle name="Calculation 10" xfId="693" xr:uid="{00000000-0005-0000-0000-000052060000}"/>
    <cellStyle name="Calculation 10 10" xfId="4502" xr:uid="{00000000-0005-0000-0000-000053060000}"/>
    <cellStyle name="Calculation 10 10 2" xfId="9098" xr:uid="{00000000-0005-0000-0000-000054060000}"/>
    <cellStyle name="Calculation 10 11" xfId="5370" xr:uid="{00000000-0005-0000-0000-000055060000}"/>
    <cellStyle name="Calculation 10 2" xfId="825" xr:uid="{00000000-0005-0000-0000-000056060000}"/>
    <cellStyle name="Calculation 10 2 2" xfId="5493" xr:uid="{00000000-0005-0000-0000-000057060000}"/>
    <cellStyle name="Calculation 10 3" xfId="1414" xr:uid="{00000000-0005-0000-0000-000058060000}"/>
    <cellStyle name="Calculation 10 3 2" xfId="6074" xr:uid="{00000000-0005-0000-0000-000059060000}"/>
    <cellStyle name="Calculation 10 4" xfId="1830" xr:uid="{00000000-0005-0000-0000-00005A060000}"/>
    <cellStyle name="Calculation 10 4 2" xfId="6490" xr:uid="{00000000-0005-0000-0000-00005B060000}"/>
    <cellStyle name="Calculation 10 5" xfId="2241" xr:uid="{00000000-0005-0000-0000-00005C060000}"/>
    <cellStyle name="Calculation 10 5 2" xfId="6899" xr:uid="{00000000-0005-0000-0000-00005D060000}"/>
    <cellStyle name="Calculation 10 6" xfId="2654" xr:uid="{00000000-0005-0000-0000-00005E060000}"/>
    <cellStyle name="Calculation 10 6 2" xfId="7310" xr:uid="{00000000-0005-0000-0000-00005F060000}"/>
    <cellStyle name="Calculation 10 7" xfId="3218" xr:uid="{00000000-0005-0000-0000-000060060000}"/>
    <cellStyle name="Calculation 10 7 2" xfId="7872" xr:uid="{00000000-0005-0000-0000-000061060000}"/>
    <cellStyle name="Calculation 10 8" xfId="3666" xr:uid="{00000000-0005-0000-0000-000062060000}"/>
    <cellStyle name="Calculation 10 8 2" xfId="8316" xr:uid="{00000000-0005-0000-0000-000063060000}"/>
    <cellStyle name="Calculation 10 9" xfId="4074" xr:uid="{00000000-0005-0000-0000-000064060000}"/>
    <cellStyle name="Calculation 10 9 2" xfId="8724" xr:uid="{00000000-0005-0000-0000-000065060000}"/>
    <cellStyle name="Calculation 11" xfId="704" xr:uid="{00000000-0005-0000-0000-000066060000}"/>
    <cellStyle name="Calculation 11 10" xfId="4503" xr:uid="{00000000-0005-0000-0000-000067060000}"/>
    <cellStyle name="Calculation 11 10 2" xfId="9099" xr:uid="{00000000-0005-0000-0000-000068060000}"/>
    <cellStyle name="Calculation 11 11" xfId="5378" xr:uid="{00000000-0005-0000-0000-000069060000}"/>
    <cellStyle name="Calculation 11 2" xfId="826" xr:uid="{00000000-0005-0000-0000-00006A060000}"/>
    <cellStyle name="Calculation 11 2 2" xfId="5494" xr:uid="{00000000-0005-0000-0000-00006B060000}"/>
    <cellStyle name="Calculation 11 3" xfId="1415" xr:uid="{00000000-0005-0000-0000-00006C060000}"/>
    <cellStyle name="Calculation 11 3 2" xfId="6075" xr:uid="{00000000-0005-0000-0000-00006D060000}"/>
    <cellStyle name="Calculation 11 4" xfId="1831" xr:uid="{00000000-0005-0000-0000-00006E060000}"/>
    <cellStyle name="Calculation 11 4 2" xfId="6491" xr:uid="{00000000-0005-0000-0000-00006F060000}"/>
    <cellStyle name="Calculation 11 5" xfId="2242" xr:uid="{00000000-0005-0000-0000-000070060000}"/>
    <cellStyle name="Calculation 11 5 2" xfId="6900" xr:uid="{00000000-0005-0000-0000-000071060000}"/>
    <cellStyle name="Calculation 11 6" xfId="2653" xr:uid="{00000000-0005-0000-0000-000072060000}"/>
    <cellStyle name="Calculation 11 6 2" xfId="7309" xr:uid="{00000000-0005-0000-0000-000073060000}"/>
    <cellStyle name="Calculation 11 7" xfId="3219" xr:uid="{00000000-0005-0000-0000-000074060000}"/>
    <cellStyle name="Calculation 11 7 2" xfId="7873" xr:uid="{00000000-0005-0000-0000-000075060000}"/>
    <cellStyle name="Calculation 11 8" xfId="3667" xr:uid="{00000000-0005-0000-0000-000076060000}"/>
    <cellStyle name="Calculation 11 8 2" xfId="8317" xr:uid="{00000000-0005-0000-0000-000077060000}"/>
    <cellStyle name="Calculation 11 9" xfId="4075" xr:uid="{00000000-0005-0000-0000-000078060000}"/>
    <cellStyle name="Calculation 11 9 2" xfId="8725" xr:uid="{00000000-0005-0000-0000-000079060000}"/>
    <cellStyle name="Calculation 12" xfId="713" xr:uid="{00000000-0005-0000-0000-00007A060000}"/>
    <cellStyle name="Calculation 12 10" xfId="4504" xr:uid="{00000000-0005-0000-0000-00007B060000}"/>
    <cellStyle name="Calculation 12 10 2" xfId="9100" xr:uid="{00000000-0005-0000-0000-00007C060000}"/>
    <cellStyle name="Calculation 12 11" xfId="5385" xr:uid="{00000000-0005-0000-0000-00007D060000}"/>
    <cellStyle name="Calculation 12 2" xfId="827" xr:uid="{00000000-0005-0000-0000-00007E060000}"/>
    <cellStyle name="Calculation 12 2 2" xfId="5495" xr:uid="{00000000-0005-0000-0000-00007F060000}"/>
    <cellStyle name="Calculation 12 3" xfId="1416" xr:uid="{00000000-0005-0000-0000-000080060000}"/>
    <cellStyle name="Calculation 12 3 2" xfId="6076" xr:uid="{00000000-0005-0000-0000-000081060000}"/>
    <cellStyle name="Calculation 12 4" xfId="1832" xr:uid="{00000000-0005-0000-0000-000082060000}"/>
    <cellStyle name="Calculation 12 4 2" xfId="6492" xr:uid="{00000000-0005-0000-0000-000083060000}"/>
    <cellStyle name="Calculation 12 5" xfId="2243" xr:uid="{00000000-0005-0000-0000-000084060000}"/>
    <cellStyle name="Calculation 12 5 2" xfId="6901" xr:uid="{00000000-0005-0000-0000-000085060000}"/>
    <cellStyle name="Calculation 12 6" xfId="2652" xr:uid="{00000000-0005-0000-0000-000086060000}"/>
    <cellStyle name="Calculation 12 6 2" xfId="7308" xr:uid="{00000000-0005-0000-0000-000087060000}"/>
    <cellStyle name="Calculation 12 7" xfId="3220" xr:uid="{00000000-0005-0000-0000-000088060000}"/>
    <cellStyle name="Calculation 12 7 2" xfId="7874" xr:uid="{00000000-0005-0000-0000-000089060000}"/>
    <cellStyle name="Calculation 12 8" xfId="3668" xr:uid="{00000000-0005-0000-0000-00008A060000}"/>
    <cellStyle name="Calculation 12 8 2" xfId="8318" xr:uid="{00000000-0005-0000-0000-00008B060000}"/>
    <cellStyle name="Calculation 12 9" xfId="4076" xr:uid="{00000000-0005-0000-0000-00008C060000}"/>
    <cellStyle name="Calculation 12 9 2" xfId="8726" xr:uid="{00000000-0005-0000-0000-00008D060000}"/>
    <cellStyle name="Calculation 13" xfId="719" xr:uid="{00000000-0005-0000-0000-00008E060000}"/>
    <cellStyle name="Calculation 13 10" xfId="4505" xr:uid="{00000000-0005-0000-0000-00008F060000}"/>
    <cellStyle name="Calculation 13 10 2" xfId="9101" xr:uid="{00000000-0005-0000-0000-000090060000}"/>
    <cellStyle name="Calculation 13 11" xfId="5390" xr:uid="{00000000-0005-0000-0000-000091060000}"/>
    <cellStyle name="Calculation 13 2" xfId="828" xr:uid="{00000000-0005-0000-0000-000092060000}"/>
    <cellStyle name="Calculation 13 2 2" xfId="5496" xr:uid="{00000000-0005-0000-0000-000093060000}"/>
    <cellStyle name="Calculation 13 3" xfId="1417" xr:uid="{00000000-0005-0000-0000-000094060000}"/>
    <cellStyle name="Calculation 13 3 2" xfId="6077" xr:uid="{00000000-0005-0000-0000-000095060000}"/>
    <cellStyle name="Calculation 13 4" xfId="1833" xr:uid="{00000000-0005-0000-0000-000096060000}"/>
    <cellStyle name="Calculation 13 4 2" xfId="6493" xr:uid="{00000000-0005-0000-0000-000097060000}"/>
    <cellStyle name="Calculation 13 5" xfId="2244" xr:uid="{00000000-0005-0000-0000-000098060000}"/>
    <cellStyle name="Calculation 13 5 2" xfId="6902" xr:uid="{00000000-0005-0000-0000-000099060000}"/>
    <cellStyle name="Calculation 13 6" xfId="1429" xr:uid="{00000000-0005-0000-0000-00009A060000}"/>
    <cellStyle name="Calculation 13 6 2" xfId="6089" xr:uid="{00000000-0005-0000-0000-00009B060000}"/>
    <cellStyle name="Calculation 13 7" xfId="3221" xr:uid="{00000000-0005-0000-0000-00009C060000}"/>
    <cellStyle name="Calculation 13 7 2" xfId="7875" xr:uid="{00000000-0005-0000-0000-00009D060000}"/>
    <cellStyle name="Calculation 13 8" xfId="3669" xr:uid="{00000000-0005-0000-0000-00009E060000}"/>
    <cellStyle name="Calculation 13 8 2" xfId="8319" xr:uid="{00000000-0005-0000-0000-00009F060000}"/>
    <cellStyle name="Calculation 13 9" xfId="4077" xr:uid="{00000000-0005-0000-0000-0000A0060000}"/>
    <cellStyle name="Calculation 13 9 2" xfId="8727" xr:uid="{00000000-0005-0000-0000-0000A1060000}"/>
    <cellStyle name="Calculation 14" xfId="4880" xr:uid="{00000000-0005-0000-0000-0000A2060000}"/>
    <cellStyle name="Calculation 2" xfId="527" xr:uid="{00000000-0005-0000-0000-0000A3060000}"/>
    <cellStyle name="Calculation 2 10" xfId="4506" xr:uid="{00000000-0005-0000-0000-0000A4060000}"/>
    <cellStyle name="Calculation 2 10 2" xfId="9102" xr:uid="{00000000-0005-0000-0000-0000A5060000}"/>
    <cellStyle name="Calculation 2 11" xfId="5241" xr:uid="{00000000-0005-0000-0000-0000A6060000}"/>
    <cellStyle name="Calculation 2 2" xfId="829" xr:uid="{00000000-0005-0000-0000-0000A7060000}"/>
    <cellStyle name="Calculation 2 2 2" xfId="5497" xr:uid="{00000000-0005-0000-0000-0000A8060000}"/>
    <cellStyle name="Calculation 2 3" xfId="1418" xr:uid="{00000000-0005-0000-0000-0000A9060000}"/>
    <cellStyle name="Calculation 2 3 2" xfId="6078" xr:uid="{00000000-0005-0000-0000-0000AA060000}"/>
    <cellStyle name="Calculation 2 4" xfId="1834" xr:uid="{00000000-0005-0000-0000-0000AB060000}"/>
    <cellStyle name="Calculation 2 4 2" xfId="6494" xr:uid="{00000000-0005-0000-0000-0000AC060000}"/>
    <cellStyle name="Calculation 2 5" xfId="2245" xr:uid="{00000000-0005-0000-0000-0000AD060000}"/>
    <cellStyle name="Calculation 2 5 2" xfId="6903" xr:uid="{00000000-0005-0000-0000-0000AE060000}"/>
    <cellStyle name="Calculation 2 6" xfId="1263" xr:uid="{00000000-0005-0000-0000-0000AF060000}"/>
    <cellStyle name="Calculation 2 6 2" xfId="5923" xr:uid="{00000000-0005-0000-0000-0000B0060000}"/>
    <cellStyle name="Calculation 2 7" xfId="3222" xr:uid="{00000000-0005-0000-0000-0000B1060000}"/>
    <cellStyle name="Calculation 2 7 2" xfId="7876" xr:uid="{00000000-0005-0000-0000-0000B2060000}"/>
    <cellStyle name="Calculation 2 8" xfId="3670" xr:uid="{00000000-0005-0000-0000-0000B3060000}"/>
    <cellStyle name="Calculation 2 8 2" xfId="8320" xr:uid="{00000000-0005-0000-0000-0000B4060000}"/>
    <cellStyle name="Calculation 2 9" xfId="4078" xr:uid="{00000000-0005-0000-0000-0000B5060000}"/>
    <cellStyle name="Calculation 2 9 2" xfId="8728" xr:uid="{00000000-0005-0000-0000-0000B6060000}"/>
    <cellStyle name="Calculation 3" xfId="556" xr:uid="{00000000-0005-0000-0000-0000B7060000}"/>
    <cellStyle name="Calculation 3 10" xfId="4507" xr:uid="{00000000-0005-0000-0000-0000B8060000}"/>
    <cellStyle name="Calculation 3 10 2" xfId="9103" xr:uid="{00000000-0005-0000-0000-0000B9060000}"/>
    <cellStyle name="Calculation 3 11" xfId="5264" xr:uid="{00000000-0005-0000-0000-0000BA060000}"/>
    <cellStyle name="Calculation 3 2" xfId="830" xr:uid="{00000000-0005-0000-0000-0000BB060000}"/>
    <cellStyle name="Calculation 3 2 2" xfId="5498" xr:uid="{00000000-0005-0000-0000-0000BC060000}"/>
    <cellStyle name="Calculation 3 3" xfId="1419" xr:uid="{00000000-0005-0000-0000-0000BD060000}"/>
    <cellStyle name="Calculation 3 3 2" xfId="6079" xr:uid="{00000000-0005-0000-0000-0000BE060000}"/>
    <cellStyle name="Calculation 3 4" xfId="1835" xr:uid="{00000000-0005-0000-0000-0000BF060000}"/>
    <cellStyle name="Calculation 3 4 2" xfId="6495" xr:uid="{00000000-0005-0000-0000-0000C0060000}"/>
    <cellStyle name="Calculation 3 5" xfId="2246" xr:uid="{00000000-0005-0000-0000-0000C1060000}"/>
    <cellStyle name="Calculation 3 5 2" xfId="6904" xr:uid="{00000000-0005-0000-0000-0000C2060000}"/>
    <cellStyle name="Calculation 3 6" xfId="1223" xr:uid="{00000000-0005-0000-0000-0000C3060000}"/>
    <cellStyle name="Calculation 3 6 2" xfId="5884" xr:uid="{00000000-0005-0000-0000-0000C4060000}"/>
    <cellStyle name="Calculation 3 7" xfId="3223" xr:uid="{00000000-0005-0000-0000-0000C5060000}"/>
    <cellStyle name="Calculation 3 7 2" xfId="7877" xr:uid="{00000000-0005-0000-0000-0000C6060000}"/>
    <cellStyle name="Calculation 3 8" xfId="3671" xr:uid="{00000000-0005-0000-0000-0000C7060000}"/>
    <cellStyle name="Calculation 3 8 2" xfId="8321" xr:uid="{00000000-0005-0000-0000-0000C8060000}"/>
    <cellStyle name="Calculation 3 9" xfId="4079" xr:uid="{00000000-0005-0000-0000-0000C9060000}"/>
    <cellStyle name="Calculation 3 9 2" xfId="8729" xr:uid="{00000000-0005-0000-0000-0000CA060000}"/>
    <cellStyle name="Calculation 4" xfId="583" xr:uid="{00000000-0005-0000-0000-0000CB060000}"/>
    <cellStyle name="Calculation 4 10" xfId="4508" xr:uid="{00000000-0005-0000-0000-0000CC060000}"/>
    <cellStyle name="Calculation 4 10 2" xfId="9104" xr:uid="{00000000-0005-0000-0000-0000CD060000}"/>
    <cellStyle name="Calculation 4 11" xfId="5285" xr:uid="{00000000-0005-0000-0000-0000CE060000}"/>
    <cellStyle name="Calculation 4 2" xfId="831" xr:uid="{00000000-0005-0000-0000-0000CF060000}"/>
    <cellStyle name="Calculation 4 2 2" xfId="5499" xr:uid="{00000000-0005-0000-0000-0000D0060000}"/>
    <cellStyle name="Calculation 4 3" xfId="1420" xr:uid="{00000000-0005-0000-0000-0000D1060000}"/>
    <cellStyle name="Calculation 4 3 2" xfId="6080" xr:uid="{00000000-0005-0000-0000-0000D2060000}"/>
    <cellStyle name="Calculation 4 4" xfId="1836" xr:uid="{00000000-0005-0000-0000-0000D3060000}"/>
    <cellStyle name="Calculation 4 4 2" xfId="6496" xr:uid="{00000000-0005-0000-0000-0000D4060000}"/>
    <cellStyle name="Calculation 4 5" xfId="2247" xr:uid="{00000000-0005-0000-0000-0000D5060000}"/>
    <cellStyle name="Calculation 4 5 2" xfId="6905" xr:uid="{00000000-0005-0000-0000-0000D6060000}"/>
    <cellStyle name="Calculation 4 6" xfId="1205" xr:uid="{00000000-0005-0000-0000-0000D7060000}"/>
    <cellStyle name="Calculation 4 6 2" xfId="5866" xr:uid="{00000000-0005-0000-0000-0000D8060000}"/>
    <cellStyle name="Calculation 4 7" xfId="3224" xr:uid="{00000000-0005-0000-0000-0000D9060000}"/>
    <cellStyle name="Calculation 4 7 2" xfId="7878" xr:uid="{00000000-0005-0000-0000-0000DA060000}"/>
    <cellStyle name="Calculation 4 8" xfId="3672" xr:uid="{00000000-0005-0000-0000-0000DB060000}"/>
    <cellStyle name="Calculation 4 8 2" xfId="8322" xr:uid="{00000000-0005-0000-0000-0000DC060000}"/>
    <cellStyle name="Calculation 4 9" xfId="4080" xr:uid="{00000000-0005-0000-0000-0000DD060000}"/>
    <cellStyle name="Calculation 4 9 2" xfId="8730" xr:uid="{00000000-0005-0000-0000-0000DE060000}"/>
    <cellStyle name="Calculation 5" xfId="604" xr:uid="{00000000-0005-0000-0000-0000DF060000}"/>
    <cellStyle name="Calculation 5 10" xfId="4509" xr:uid="{00000000-0005-0000-0000-0000E0060000}"/>
    <cellStyle name="Calculation 5 10 2" xfId="9105" xr:uid="{00000000-0005-0000-0000-0000E1060000}"/>
    <cellStyle name="Calculation 5 11" xfId="5301" xr:uid="{00000000-0005-0000-0000-0000E2060000}"/>
    <cellStyle name="Calculation 5 2" xfId="832" xr:uid="{00000000-0005-0000-0000-0000E3060000}"/>
    <cellStyle name="Calculation 5 2 2" xfId="5500" xr:uid="{00000000-0005-0000-0000-0000E4060000}"/>
    <cellStyle name="Calculation 5 3" xfId="1421" xr:uid="{00000000-0005-0000-0000-0000E5060000}"/>
    <cellStyle name="Calculation 5 3 2" xfId="6081" xr:uid="{00000000-0005-0000-0000-0000E6060000}"/>
    <cellStyle name="Calculation 5 4" xfId="1837" xr:uid="{00000000-0005-0000-0000-0000E7060000}"/>
    <cellStyle name="Calculation 5 4 2" xfId="6497" xr:uid="{00000000-0005-0000-0000-0000E8060000}"/>
    <cellStyle name="Calculation 5 5" xfId="2248" xr:uid="{00000000-0005-0000-0000-0000E9060000}"/>
    <cellStyle name="Calculation 5 5 2" xfId="6906" xr:uid="{00000000-0005-0000-0000-0000EA060000}"/>
    <cellStyle name="Calculation 5 6" xfId="1312" xr:uid="{00000000-0005-0000-0000-0000EB060000}"/>
    <cellStyle name="Calculation 5 6 2" xfId="5972" xr:uid="{00000000-0005-0000-0000-0000EC060000}"/>
    <cellStyle name="Calculation 5 7" xfId="3225" xr:uid="{00000000-0005-0000-0000-0000ED060000}"/>
    <cellStyle name="Calculation 5 7 2" xfId="7879" xr:uid="{00000000-0005-0000-0000-0000EE060000}"/>
    <cellStyle name="Calculation 5 8" xfId="3673" xr:uid="{00000000-0005-0000-0000-0000EF060000}"/>
    <cellStyle name="Calculation 5 8 2" xfId="8323" xr:uid="{00000000-0005-0000-0000-0000F0060000}"/>
    <cellStyle name="Calculation 5 9" xfId="4081" xr:uid="{00000000-0005-0000-0000-0000F1060000}"/>
    <cellStyle name="Calculation 5 9 2" xfId="8731" xr:uid="{00000000-0005-0000-0000-0000F2060000}"/>
    <cellStyle name="Calculation 6" xfId="631" xr:uid="{00000000-0005-0000-0000-0000F3060000}"/>
    <cellStyle name="Calculation 6 10" xfId="4510" xr:uid="{00000000-0005-0000-0000-0000F4060000}"/>
    <cellStyle name="Calculation 6 10 2" xfId="9106" xr:uid="{00000000-0005-0000-0000-0000F5060000}"/>
    <cellStyle name="Calculation 6 11" xfId="5320" xr:uid="{00000000-0005-0000-0000-0000F6060000}"/>
    <cellStyle name="Calculation 6 2" xfId="833" xr:uid="{00000000-0005-0000-0000-0000F7060000}"/>
    <cellStyle name="Calculation 6 2 2" xfId="5501" xr:uid="{00000000-0005-0000-0000-0000F8060000}"/>
    <cellStyle name="Calculation 6 3" xfId="1422" xr:uid="{00000000-0005-0000-0000-0000F9060000}"/>
    <cellStyle name="Calculation 6 3 2" xfId="6082" xr:uid="{00000000-0005-0000-0000-0000FA060000}"/>
    <cellStyle name="Calculation 6 4" xfId="1838" xr:uid="{00000000-0005-0000-0000-0000FB060000}"/>
    <cellStyle name="Calculation 6 4 2" xfId="6498" xr:uid="{00000000-0005-0000-0000-0000FC060000}"/>
    <cellStyle name="Calculation 6 5" xfId="2249" xr:uid="{00000000-0005-0000-0000-0000FD060000}"/>
    <cellStyle name="Calculation 6 5 2" xfId="6907" xr:uid="{00000000-0005-0000-0000-0000FE060000}"/>
    <cellStyle name="Calculation 6 6" xfId="1852" xr:uid="{00000000-0005-0000-0000-0000FF060000}"/>
    <cellStyle name="Calculation 6 6 2" xfId="6512" xr:uid="{00000000-0005-0000-0000-000000070000}"/>
    <cellStyle name="Calculation 6 7" xfId="3226" xr:uid="{00000000-0005-0000-0000-000001070000}"/>
    <cellStyle name="Calculation 6 7 2" xfId="7880" xr:uid="{00000000-0005-0000-0000-000002070000}"/>
    <cellStyle name="Calculation 6 8" xfId="3674" xr:uid="{00000000-0005-0000-0000-000003070000}"/>
    <cellStyle name="Calculation 6 8 2" xfId="8324" xr:uid="{00000000-0005-0000-0000-000004070000}"/>
    <cellStyle name="Calculation 6 9" xfId="4082" xr:uid="{00000000-0005-0000-0000-000005070000}"/>
    <cellStyle name="Calculation 6 9 2" xfId="8732" xr:uid="{00000000-0005-0000-0000-000006070000}"/>
    <cellStyle name="Calculation 7" xfId="653" xr:uid="{00000000-0005-0000-0000-000007070000}"/>
    <cellStyle name="Calculation 7 10" xfId="4511" xr:uid="{00000000-0005-0000-0000-000008070000}"/>
    <cellStyle name="Calculation 7 10 2" xfId="9107" xr:uid="{00000000-0005-0000-0000-000009070000}"/>
    <cellStyle name="Calculation 7 11" xfId="5338" xr:uid="{00000000-0005-0000-0000-00000A070000}"/>
    <cellStyle name="Calculation 7 2" xfId="834" xr:uid="{00000000-0005-0000-0000-00000B070000}"/>
    <cellStyle name="Calculation 7 2 2" xfId="5502" xr:uid="{00000000-0005-0000-0000-00000C070000}"/>
    <cellStyle name="Calculation 7 3" xfId="1423" xr:uid="{00000000-0005-0000-0000-00000D070000}"/>
    <cellStyle name="Calculation 7 3 2" xfId="6083" xr:uid="{00000000-0005-0000-0000-00000E070000}"/>
    <cellStyle name="Calculation 7 4" xfId="1839" xr:uid="{00000000-0005-0000-0000-00000F070000}"/>
    <cellStyle name="Calculation 7 4 2" xfId="6499" xr:uid="{00000000-0005-0000-0000-000010070000}"/>
    <cellStyle name="Calculation 7 5" xfId="2250" xr:uid="{00000000-0005-0000-0000-000011070000}"/>
    <cellStyle name="Calculation 7 5 2" xfId="6908" xr:uid="{00000000-0005-0000-0000-000012070000}"/>
    <cellStyle name="Calculation 7 6" xfId="2575" xr:uid="{00000000-0005-0000-0000-000013070000}"/>
    <cellStyle name="Calculation 7 6 2" xfId="7231" xr:uid="{00000000-0005-0000-0000-000014070000}"/>
    <cellStyle name="Calculation 7 7" xfId="3227" xr:uid="{00000000-0005-0000-0000-000015070000}"/>
    <cellStyle name="Calculation 7 7 2" xfId="7881" xr:uid="{00000000-0005-0000-0000-000016070000}"/>
    <cellStyle name="Calculation 7 8" xfId="3675" xr:uid="{00000000-0005-0000-0000-000017070000}"/>
    <cellStyle name="Calculation 7 8 2" xfId="8325" xr:uid="{00000000-0005-0000-0000-000018070000}"/>
    <cellStyle name="Calculation 7 9" xfId="4083" xr:uid="{00000000-0005-0000-0000-000019070000}"/>
    <cellStyle name="Calculation 7 9 2" xfId="8733" xr:uid="{00000000-0005-0000-0000-00001A070000}"/>
    <cellStyle name="Calculation 8" xfId="668" xr:uid="{00000000-0005-0000-0000-00001B070000}"/>
    <cellStyle name="Calculation 8 10" xfId="4512" xr:uid="{00000000-0005-0000-0000-00001C070000}"/>
    <cellStyle name="Calculation 8 10 2" xfId="9108" xr:uid="{00000000-0005-0000-0000-00001D070000}"/>
    <cellStyle name="Calculation 8 11" xfId="5350" xr:uid="{00000000-0005-0000-0000-00001E070000}"/>
    <cellStyle name="Calculation 8 2" xfId="835" xr:uid="{00000000-0005-0000-0000-00001F070000}"/>
    <cellStyle name="Calculation 8 2 2" xfId="5503" xr:uid="{00000000-0005-0000-0000-000020070000}"/>
    <cellStyle name="Calculation 8 3" xfId="1424" xr:uid="{00000000-0005-0000-0000-000021070000}"/>
    <cellStyle name="Calculation 8 3 2" xfId="6084" xr:uid="{00000000-0005-0000-0000-000022070000}"/>
    <cellStyle name="Calculation 8 4" xfId="1840" xr:uid="{00000000-0005-0000-0000-000023070000}"/>
    <cellStyle name="Calculation 8 4 2" xfId="6500" xr:uid="{00000000-0005-0000-0000-000024070000}"/>
    <cellStyle name="Calculation 8 5" xfId="2251" xr:uid="{00000000-0005-0000-0000-000025070000}"/>
    <cellStyle name="Calculation 8 5 2" xfId="6909" xr:uid="{00000000-0005-0000-0000-000026070000}"/>
    <cellStyle name="Calculation 8 6" xfId="1321" xr:uid="{00000000-0005-0000-0000-000027070000}"/>
    <cellStyle name="Calculation 8 6 2" xfId="5981" xr:uid="{00000000-0005-0000-0000-000028070000}"/>
    <cellStyle name="Calculation 8 7" xfId="3228" xr:uid="{00000000-0005-0000-0000-000029070000}"/>
    <cellStyle name="Calculation 8 7 2" xfId="7882" xr:uid="{00000000-0005-0000-0000-00002A070000}"/>
    <cellStyle name="Calculation 8 8" xfId="3676" xr:uid="{00000000-0005-0000-0000-00002B070000}"/>
    <cellStyle name="Calculation 8 8 2" xfId="8326" xr:uid="{00000000-0005-0000-0000-00002C070000}"/>
    <cellStyle name="Calculation 8 9" xfId="4084" xr:uid="{00000000-0005-0000-0000-00002D070000}"/>
    <cellStyle name="Calculation 8 9 2" xfId="8734" xr:uid="{00000000-0005-0000-0000-00002E070000}"/>
    <cellStyle name="Calculation 9" xfId="579" xr:uid="{00000000-0005-0000-0000-00002F070000}"/>
    <cellStyle name="Calculation 9 10" xfId="4513" xr:uid="{00000000-0005-0000-0000-000030070000}"/>
    <cellStyle name="Calculation 9 10 2" xfId="9109" xr:uid="{00000000-0005-0000-0000-000031070000}"/>
    <cellStyle name="Calculation 9 11" xfId="5282" xr:uid="{00000000-0005-0000-0000-000032070000}"/>
    <cellStyle name="Calculation 9 2" xfId="836" xr:uid="{00000000-0005-0000-0000-000033070000}"/>
    <cellStyle name="Calculation 9 2 2" xfId="5504" xr:uid="{00000000-0005-0000-0000-000034070000}"/>
    <cellStyle name="Calculation 9 3" xfId="1425" xr:uid="{00000000-0005-0000-0000-000035070000}"/>
    <cellStyle name="Calculation 9 3 2" xfId="6085" xr:uid="{00000000-0005-0000-0000-000036070000}"/>
    <cellStyle name="Calculation 9 4" xfId="1841" xr:uid="{00000000-0005-0000-0000-000037070000}"/>
    <cellStyle name="Calculation 9 4 2" xfId="6501" xr:uid="{00000000-0005-0000-0000-000038070000}"/>
    <cellStyle name="Calculation 9 5" xfId="2252" xr:uid="{00000000-0005-0000-0000-000039070000}"/>
    <cellStyle name="Calculation 9 5 2" xfId="6910" xr:uid="{00000000-0005-0000-0000-00003A070000}"/>
    <cellStyle name="Calculation 9 6" xfId="2173" xr:uid="{00000000-0005-0000-0000-00003B070000}"/>
    <cellStyle name="Calculation 9 6 2" xfId="6832" xr:uid="{00000000-0005-0000-0000-00003C070000}"/>
    <cellStyle name="Calculation 9 7" xfId="3229" xr:uid="{00000000-0005-0000-0000-00003D070000}"/>
    <cellStyle name="Calculation 9 7 2" xfId="7883" xr:uid="{00000000-0005-0000-0000-00003E070000}"/>
    <cellStyle name="Calculation 9 8" xfId="3677" xr:uid="{00000000-0005-0000-0000-00003F070000}"/>
    <cellStyle name="Calculation 9 8 2" xfId="8327" xr:uid="{00000000-0005-0000-0000-000040070000}"/>
    <cellStyle name="Calculation 9 9" xfId="4085" xr:uid="{00000000-0005-0000-0000-000041070000}"/>
    <cellStyle name="Calculation 9 9 2" xfId="8735" xr:uid="{00000000-0005-0000-0000-000042070000}"/>
    <cellStyle name="Check Cell" xfId="280" xr:uid="{00000000-0005-0000-0000-000043070000}"/>
    <cellStyle name="Check Cell 2" xfId="4881" xr:uid="{00000000-0005-0000-0000-000044070000}"/>
    <cellStyle name="Comma" xfId="4844" xr:uid="{00000000-0005-0000-0000-000045070000}"/>
    <cellStyle name="Comma [0]" xfId="35" xr:uid="{00000000-0005-0000-0000-000046070000}"/>
    <cellStyle name="Comma [0] 2" xfId="2" xr:uid="{00000000-0005-0000-0000-000047070000}"/>
    <cellStyle name="Comma [0] 2 2" xfId="4884" xr:uid="{00000000-0005-0000-0000-000048070000}"/>
    <cellStyle name="Comma [0] 2 3" xfId="4937" xr:uid="{00000000-0005-0000-0000-000049070000}"/>
    <cellStyle name="Comma [0] 3" xfId="33" xr:uid="{00000000-0005-0000-0000-00004A070000}"/>
    <cellStyle name="Comma [0] 3 2" xfId="224" xr:uid="{00000000-0005-0000-0000-00004B070000}"/>
    <cellStyle name="Comma [0] 3 3" xfId="4885" xr:uid="{00000000-0005-0000-0000-00004C070000}"/>
    <cellStyle name="Comma [0] 3 3 2" xfId="10230" xr:uid="{C9943AC2-A2C9-492B-A5A1-D486EF9ABDFF}"/>
    <cellStyle name="Comma [0] 3 4" xfId="4938" xr:uid="{00000000-0005-0000-0000-00004D070000}"/>
    <cellStyle name="Comma [0] 4" xfId="102" xr:uid="{00000000-0005-0000-0000-00004E070000}"/>
    <cellStyle name="Comma [0] 5" xfId="223" xr:uid="{00000000-0005-0000-0000-00004F070000}"/>
    <cellStyle name="Comma [0] 6" xfId="4883" xr:uid="{00000000-0005-0000-0000-000050070000}"/>
    <cellStyle name="Comma [0] 7" xfId="4936" xr:uid="{00000000-0005-0000-0000-000051070000}"/>
    <cellStyle name="Comma 10" xfId="158" xr:uid="{00000000-0005-0000-0000-000052070000}"/>
    <cellStyle name="Comma 11" xfId="206" xr:uid="{00000000-0005-0000-0000-000053070000}"/>
    <cellStyle name="Comma 12" xfId="204" xr:uid="{00000000-0005-0000-0000-000054070000}"/>
    <cellStyle name="Comma 13" xfId="209" xr:uid="{00000000-0005-0000-0000-000055070000}"/>
    <cellStyle name="Comma 14" xfId="210" xr:uid="{00000000-0005-0000-0000-000056070000}"/>
    <cellStyle name="Comma 15" xfId="208" xr:uid="{00000000-0005-0000-0000-000057070000}"/>
    <cellStyle name="Comma 16" xfId="217" xr:uid="{00000000-0005-0000-0000-000058070000}"/>
    <cellStyle name="Comma 17" xfId="212" xr:uid="{00000000-0005-0000-0000-000059070000}"/>
    <cellStyle name="Comma 18" xfId="229" xr:uid="{00000000-0005-0000-0000-00005A070000}"/>
    <cellStyle name="Comma 19" xfId="225" xr:uid="{00000000-0005-0000-0000-00005B070000}"/>
    <cellStyle name="Comma 2" xfId="3" xr:uid="{00000000-0005-0000-0000-00005C070000}"/>
    <cellStyle name="Comma 2 2" xfId="4" xr:uid="{00000000-0005-0000-0000-00005D070000}"/>
    <cellStyle name="Comma 2 2 2" xfId="4887" xr:uid="{00000000-0005-0000-0000-00005E070000}"/>
    <cellStyle name="Comma 2 3" xfId="5" xr:uid="{00000000-0005-0000-0000-00005F070000}"/>
    <cellStyle name="Comma 2 4" xfId="6" xr:uid="{00000000-0005-0000-0000-000060070000}"/>
    <cellStyle name="Comma 2 4 2" xfId="7" xr:uid="{00000000-0005-0000-0000-000061070000}"/>
    <cellStyle name="Comma 2 4 2 2" xfId="8" xr:uid="{00000000-0005-0000-0000-000062070000}"/>
    <cellStyle name="Comma 2 4 2 3" xfId="9" xr:uid="{00000000-0005-0000-0000-000063070000}"/>
    <cellStyle name="Comma 2 4 3" xfId="10" xr:uid="{00000000-0005-0000-0000-000064070000}"/>
    <cellStyle name="Comma 2 5" xfId="50" xr:uid="{00000000-0005-0000-0000-000065070000}"/>
    <cellStyle name="Comma 2 5 2" xfId="234" xr:uid="{00000000-0005-0000-0000-000066070000}"/>
    <cellStyle name="Comma 2 5 2 2" xfId="5045" xr:uid="{00000000-0005-0000-0000-000067070000}"/>
    <cellStyle name="Comma 2 6" xfId="110" xr:uid="{00000000-0005-0000-0000-000068070000}"/>
    <cellStyle name="Comma 2 6 2" xfId="4973" xr:uid="{00000000-0005-0000-0000-000069070000}"/>
    <cellStyle name="Comma 2 7" xfId="4886" xr:uid="{00000000-0005-0000-0000-00006A070000}"/>
    <cellStyle name="Comma 2 8" xfId="4939" xr:uid="{00000000-0005-0000-0000-00006B070000}"/>
    <cellStyle name="Comma 20" xfId="251" xr:uid="{00000000-0005-0000-0000-00006C070000}"/>
    <cellStyle name="Comma 21" xfId="252" xr:uid="{00000000-0005-0000-0000-00006D070000}"/>
    <cellStyle name="Comma 22" xfId="528" xr:uid="{00000000-0005-0000-0000-00006E070000}"/>
    <cellStyle name="Comma 23" xfId="557" xr:uid="{00000000-0005-0000-0000-00006F070000}"/>
    <cellStyle name="Comma 24" xfId="488" xr:uid="{00000000-0005-0000-0000-000070070000}"/>
    <cellStyle name="Comma 25" xfId="677" xr:uid="{00000000-0005-0000-0000-000071070000}"/>
    <cellStyle name="Comma 26" xfId="441" xr:uid="{00000000-0005-0000-0000-000072070000}"/>
    <cellStyle name="Comma 27" xfId="443" xr:uid="{00000000-0005-0000-0000-000073070000}"/>
    <cellStyle name="Comma 28" xfId="689" xr:uid="{00000000-0005-0000-0000-000074070000}"/>
    <cellStyle name="Comma 29" xfId="491" xr:uid="{00000000-0005-0000-0000-000075070000}"/>
    <cellStyle name="Comma 3" xfId="11" xr:uid="{00000000-0005-0000-0000-000076070000}"/>
    <cellStyle name="Comma 3 2" xfId="4888" xr:uid="{00000000-0005-0000-0000-000077070000}"/>
    <cellStyle name="Comma 3 3" xfId="4940" xr:uid="{00000000-0005-0000-0000-000078070000}"/>
    <cellStyle name="Comma 30" xfId="1153" xr:uid="{00000000-0005-0000-0000-000079070000}"/>
    <cellStyle name="Comma 31" xfId="725" xr:uid="{00000000-0005-0000-0000-00007A070000}"/>
    <cellStyle name="Comma 32" xfId="1195" xr:uid="{00000000-0005-0000-0000-00007B070000}"/>
    <cellStyle name="Comma 33" xfId="1188" xr:uid="{00000000-0005-0000-0000-00007C070000}"/>
    <cellStyle name="Comma 34" xfId="1235" xr:uid="{00000000-0005-0000-0000-00007D070000}"/>
    <cellStyle name="Comma 35" xfId="1179" xr:uid="{00000000-0005-0000-0000-00007E070000}"/>
    <cellStyle name="Comma 36" xfId="2253" xr:uid="{00000000-0005-0000-0000-00007F070000}"/>
    <cellStyle name="Comma 37" xfId="2397" xr:uid="{00000000-0005-0000-0000-000080070000}"/>
    <cellStyle name="Comma 38" xfId="3561" xr:uid="{00000000-0005-0000-0000-000081070000}"/>
    <cellStyle name="Comma 39" xfId="3568" xr:uid="{00000000-0005-0000-0000-000082070000}"/>
    <cellStyle name="Comma 4" xfId="12" xr:uid="{00000000-0005-0000-0000-000083070000}"/>
    <cellStyle name="Comma 4 2" xfId="4889" xr:uid="{00000000-0005-0000-0000-000084070000}"/>
    <cellStyle name="Comma 4 3" xfId="4941" xr:uid="{00000000-0005-0000-0000-000085070000}"/>
    <cellStyle name="Comma 40" xfId="4417" xr:uid="{00000000-0005-0000-0000-000086070000}"/>
    <cellStyle name="Comma 41" xfId="4882" xr:uid="{00000000-0005-0000-0000-000087070000}"/>
    <cellStyle name="Comma 42" xfId="4935" xr:uid="{00000000-0005-0000-0000-000088070000}"/>
    <cellStyle name="Comma 5" xfId="13" xr:uid="{00000000-0005-0000-0000-000089070000}"/>
    <cellStyle name="Comma 5 2" xfId="14" xr:uid="{00000000-0005-0000-0000-00008A070000}"/>
    <cellStyle name="Comma 5 2 2" xfId="15" xr:uid="{00000000-0005-0000-0000-00008B070000}"/>
    <cellStyle name="Comma 5 2 3" xfId="16" xr:uid="{00000000-0005-0000-0000-00008C070000}"/>
    <cellStyle name="Comma 5 3" xfId="17" xr:uid="{00000000-0005-0000-0000-00008D070000}"/>
    <cellStyle name="Comma 5 4" xfId="4890" xr:uid="{00000000-0005-0000-0000-00008E070000}"/>
    <cellStyle name="Comma 5 5" xfId="4942" xr:uid="{00000000-0005-0000-0000-00008F070000}"/>
    <cellStyle name="Comma 6" xfId="18" xr:uid="{00000000-0005-0000-0000-000090070000}"/>
    <cellStyle name="Comma 6 2" xfId="19" xr:uid="{00000000-0005-0000-0000-000091070000}"/>
    <cellStyle name="Comma 6 3" xfId="4891" xr:uid="{00000000-0005-0000-0000-000092070000}"/>
    <cellStyle name="Comma 6 4" xfId="4943" xr:uid="{00000000-0005-0000-0000-000093070000}"/>
    <cellStyle name="Comma 7" xfId="20" xr:uid="{00000000-0005-0000-0000-000094070000}"/>
    <cellStyle name="Comma 7 2" xfId="21" xr:uid="{00000000-0005-0000-0000-000095070000}"/>
    <cellStyle name="Comma 7 3" xfId="4892" xr:uid="{00000000-0005-0000-0000-000096070000}"/>
    <cellStyle name="Comma 7 4" xfId="4944" xr:uid="{00000000-0005-0000-0000-000097070000}"/>
    <cellStyle name="Comma 8" xfId="101" xr:uid="{00000000-0005-0000-0000-000098070000}"/>
    <cellStyle name="Comma 9" xfId="161" xr:uid="{00000000-0005-0000-0000-000099070000}"/>
    <cellStyle name="Currency" xfId="38" xr:uid="{00000000-0005-0000-0000-00009A070000}"/>
    <cellStyle name="Currency [0]" xfId="39" xr:uid="{00000000-0005-0000-0000-00009B070000}"/>
    <cellStyle name="Currency [0] 2" xfId="100" xr:uid="{00000000-0005-0000-0000-00009C070000}"/>
    <cellStyle name="Currency [0] 2 2" xfId="4895" xr:uid="{00000000-0005-0000-0000-00009D070000}"/>
    <cellStyle name="Currency [0] 2 3" xfId="4947" xr:uid="{00000000-0005-0000-0000-00009E070000}"/>
    <cellStyle name="Currency [0] 3" xfId="4896" xr:uid="{00000000-0005-0000-0000-00009F070000}"/>
    <cellStyle name="Currency [0] 3 2" xfId="4948" xr:uid="{00000000-0005-0000-0000-0000A0070000}"/>
    <cellStyle name="Currency [0] 4" xfId="4894" xr:uid="{00000000-0005-0000-0000-0000A1070000}"/>
    <cellStyle name="Currency [0] 5" xfId="4946" xr:uid="{00000000-0005-0000-0000-0000A2070000}"/>
    <cellStyle name="Currency 10" xfId="213" xr:uid="{00000000-0005-0000-0000-0000A3070000}"/>
    <cellStyle name="Currency 11" xfId="211" xr:uid="{00000000-0005-0000-0000-0000A4070000}"/>
    <cellStyle name="Currency 12" xfId="216" xr:uid="{00000000-0005-0000-0000-0000A5070000}"/>
    <cellStyle name="Currency 13" xfId="228" xr:uid="{00000000-0005-0000-0000-0000A6070000}"/>
    <cellStyle name="Currency 14" xfId="226" xr:uid="{00000000-0005-0000-0000-0000A7070000}"/>
    <cellStyle name="Currency 15" xfId="232" xr:uid="{00000000-0005-0000-0000-0000A8070000}"/>
    <cellStyle name="Currency 16" xfId="236" xr:uid="{00000000-0005-0000-0000-0000A9070000}"/>
    <cellStyle name="Currency 17" xfId="562" xr:uid="{00000000-0005-0000-0000-0000AA070000}"/>
    <cellStyle name="Currency 18" xfId="586" xr:uid="{00000000-0005-0000-0000-0000AB070000}"/>
    <cellStyle name="Currency 19" xfId="399" xr:uid="{00000000-0005-0000-0000-0000AC070000}"/>
    <cellStyle name="Currency 2" xfId="48" xr:uid="{00000000-0005-0000-0000-0000AD070000}"/>
    <cellStyle name="Currency 2 2" xfId="109" xr:uid="{00000000-0005-0000-0000-0000AE070000}"/>
    <cellStyle name="Currency 2 2 2" xfId="4972" xr:uid="{00000000-0005-0000-0000-0000AF070000}"/>
    <cellStyle name="Currency 2 3" xfId="4897" xr:uid="{00000000-0005-0000-0000-0000B0070000}"/>
    <cellStyle name="Currency 2 4" xfId="4949" xr:uid="{00000000-0005-0000-0000-0000B1070000}"/>
    <cellStyle name="Currency 20" xfId="636" xr:uid="{00000000-0005-0000-0000-0000B2070000}"/>
    <cellStyle name="Currency 21" xfId="416" xr:uid="{00000000-0005-0000-0000-0000B3070000}"/>
    <cellStyle name="Currency 22" xfId="638" xr:uid="{00000000-0005-0000-0000-0000B4070000}"/>
    <cellStyle name="Currency 23" xfId="703" xr:uid="{00000000-0005-0000-0000-0000B5070000}"/>
    <cellStyle name="Currency 24" xfId="712" xr:uid="{00000000-0005-0000-0000-0000B6070000}"/>
    <cellStyle name="Currency 25" xfId="1152" xr:uid="{00000000-0005-0000-0000-0000B7070000}"/>
    <cellStyle name="Currency 26" xfId="724" xr:uid="{00000000-0005-0000-0000-0000B8070000}"/>
    <cellStyle name="Currency 27" xfId="1194" xr:uid="{00000000-0005-0000-0000-0000B9070000}"/>
    <cellStyle name="Currency 28" xfId="1592" xr:uid="{00000000-0005-0000-0000-0000BA070000}"/>
    <cellStyle name="Currency 29" xfId="2008" xr:uid="{00000000-0005-0000-0000-0000BB070000}"/>
    <cellStyle name="Currency 3" xfId="99" xr:uid="{00000000-0005-0000-0000-0000BC070000}"/>
    <cellStyle name="Currency 3 2" xfId="4898" xr:uid="{00000000-0005-0000-0000-0000BD070000}"/>
    <cellStyle name="Currency 3 3" xfId="4950" xr:uid="{00000000-0005-0000-0000-0000BE070000}"/>
    <cellStyle name="Currency 30" xfId="2175" xr:uid="{00000000-0005-0000-0000-0000BF070000}"/>
    <cellStyle name="Currency 31" xfId="2772" xr:uid="{00000000-0005-0000-0000-0000C0070000}"/>
    <cellStyle name="Currency 32" xfId="2990" xr:uid="{00000000-0005-0000-0000-0000C1070000}"/>
    <cellStyle name="Currency 33" xfId="3560" xr:uid="{00000000-0005-0000-0000-0000C2070000}"/>
    <cellStyle name="Currency 34" xfId="3569" xr:uid="{00000000-0005-0000-0000-0000C3070000}"/>
    <cellStyle name="Currency 35" xfId="4416" xr:uid="{00000000-0005-0000-0000-0000C4070000}"/>
    <cellStyle name="Currency 36" xfId="4893" xr:uid="{00000000-0005-0000-0000-0000C5070000}"/>
    <cellStyle name="Currency 37" xfId="4945" xr:uid="{00000000-0005-0000-0000-0000C6070000}"/>
    <cellStyle name="Currency 38" xfId="4963" xr:uid="{00000000-0005-0000-0000-0000C7070000}"/>
    <cellStyle name="Currency 39" xfId="9251" xr:uid="{00000000-0005-0000-0000-0000C8070000}"/>
    <cellStyle name="Currency 4" xfId="159" xr:uid="{00000000-0005-0000-0000-0000C9070000}"/>
    <cellStyle name="Currency 4 2" xfId="4899" xr:uid="{00000000-0005-0000-0000-0000CA070000}"/>
    <cellStyle name="Currency 4 3" xfId="4951" xr:uid="{00000000-0005-0000-0000-0000CB070000}"/>
    <cellStyle name="Currency 40" xfId="9665" xr:uid="{00000000-0005-0000-0000-0000CC070000}"/>
    <cellStyle name="Currency 41" xfId="10175" xr:uid="{00000000-0005-0000-0000-0000CD070000}"/>
    <cellStyle name="Currency 42" xfId="9906" xr:uid="{00000000-0005-0000-0000-0000CE070000}"/>
    <cellStyle name="Currency 5" xfId="199" xr:uid="{00000000-0005-0000-0000-0000CF070000}"/>
    <cellStyle name="Currency 5 2" xfId="4900" xr:uid="{00000000-0005-0000-0000-0000D0070000}"/>
    <cellStyle name="Currency 5 3" xfId="4952" xr:uid="{00000000-0005-0000-0000-0000D1070000}"/>
    <cellStyle name="Currency 6" xfId="205" xr:uid="{00000000-0005-0000-0000-0000D2070000}"/>
    <cellStyle name="Currency 6 2" xfId="4901" xr:uid="{00000000-0005-0000-0000-0000D3070000}"/>
    <cellStyle name="Currency 6 3" xfId="4953" xr:uid="{00000000-0005-0000-0000-0000D4070000}"/>
    <cellStyle name="Currency 7" xfId="214" xr:uid="{00000000-0005-0000-0000-0000D5070000}"/>
    <cellStyle name="Currency 7 2" xfId="4902" xr:uid="{00000000-0005-0000-0000-0000D6070000}"/>
    <cellStyle name="Currency 7 3" xfId="4954" xr:uid="{00000000-0005-0000-0000-0000D7070000}"/>
    <cellStyle name="Currency 8" xfId="215" xr:uid="{00000000-0005-0000-0000-0000D8070000}"/>
    <cellStyle name="Currency 9" xfId="207" xr:uid="{00000000-0005-0000-0000-0000D9070000}"/>
    <cellStyle name="Dobro 2" xfId="72" xr:uid="{00000000-0005-0000-0000-0000DA070000}"/>
    <cellStyle name="Dobro 2 2" xfId="160" xr:uid="{00000000-0005-0000-0000-0000DB070000}"/>
    <cellStyle name="Dobro 2 2 2" xfId="5006" xr:uid="{00000000-0005-0000-0000-0000DC070000}"/>
    <cellStyle name="Dobro 3" xfId="132" xr:uid="{00000000-0005-0000-0000-0000DD070000}"/>
    <cellStyle name="Dobro 3 2" xfId="4982" xr:uid="{00000000-0005-0000-0000-0000DE070000}"/>
    <cellStyle name="Excel Built-in Normal" xfId="218" xr:uid="{00000000-0005-0000-0000-0000DF070000}"/>
    <cellStyle name="Explanatory Text" xfId="281" xr:uid="{00000000-0005-0000-0000-0000E0070000}"/>
    <cellStyle name="Explanatory Text 2" xfId="4903" xr:uid="{00000000-0005-0000-0000-0000E1070000}"/>
    <cellStyle name="Good" xfId="282" xr:uid="{00000000-0005-0000-0000-0000E2070000}"/>
    <cellStyle name="Good 2" xfId="73" xr:uid="{00000000-0005-0000-0000-0000E3070000}"/>
    <cellStyle name="Good 2 2" xfId="133" xr:uid="{00000000-0005-0000-0000-0000E4070000}"/>
    <cellStyle name="Good 2 2 2" xfId="4983" xr:uid="{00000000-0005-0000-0000-0000E5070000}"/>
    <cellStyle name="Good 3" xfId="4904" xr:uid="{00000000-0005-0000-0000-0000E6070000}"/>
    <cellStyle name="Heading" xfId="311" xr:uid="{00000000-0005-0000-0000-0000E7070000}"/>
    <cellStyle name="Heading 1" xfId="283" xr:uid="{00000000-0005-0000-0000-0000E8070000}"/>
    <cellStyle name="Heading 1 2" xfId="4905" xr:uid="{00000000-0005-0000-0000-0000E9070000}"/>
    <cellStyle name="Heading 2" xfId="284" xr:uid="{00000000-0005-0000-0000-0000EA070000}"/>
    <cellStyle name="Heading 2 2" xfId="4906" xr:uid="{00000000-0005-0000-0000-0000EB070000}"/>
    <cellStyle name="Heading 3" xfId="285" xr:uid="{00000000-0005-0000-0000-0000EC070000}"/>
    <cellStyle name="Heading 3 2" xfId="4907" xr:uid="{00000000-0005-0000-0000-0000ED070000}"/>
    <cellStyle name="Heading 4" xfId="286" xr:uid="{00000000-0005-0000-0000-0000EE070000}"/>
    <cellStyle name="Heading 4 2" xfId="4908" xr:uid="{00000000-0005-0000-0000-0000EF070000}"/>
    <cellStyle name="Hiperveza 2" xfId="4909" xr:uid="{00000000-0005-0000-0000-0000F0070000}"/>
    <cellStyle name="Input" xfId="287" xr:uid="{00000000-0005-0000-0000-0000F1070000}"/>
    <cellStyle name="Input 10" xfId="696" xr:uid="{00000000-0005-0000-0000-0000F2070000}"/>
    <cellStyle name="Input 10 10" xfId="4514" xr:uid="{00000000-0005-0000-0000-0000F3070000}"/>
    <cellStyle name="Input 10 10 2" xfId="9110" xr:uid="{00000000-0005-0000-0000-0000F4070000}"/>
    <cellStyle name="Input 10 11" xfId="5373" xr:uid="{00000000-0005-0000-0000-0000F5070000}"/>
    <cellStyle name="Input 10 2" xfId="837" xr:uid="{00000000-0005-0000-0000-0000F6070000}"/>
    <cellStyle name="Input 10 2 2" xfId="5505" xr:uid="{00000000-0005-0000-0000-0000F7070000}"/>
    <cellStyle name="Input 10 3" xfId="1438" xr:uid="{00000000-0005-0000-0000-0000F8070000}"/>
    <cellStyle name="Input 10 3 2" xfId="6098" xr:uid="{00000000-0005-0000-0000-0000F9070000}"/>
    <cellStyle name="Input 10 4" xfId="1854" xr:uid="{00000000-0005-0000-0000-0000FA070000}"/>
    <cellStyle name="Input 10 4 2" xfId="6514" xr:uid="{00000000-0005-0000-0000-0000FB070000}"/>
    <cellStyle name="Input 10 5" xfId="2256" xr:uid="{00000000-0005-0000-0000-0000FC070000}"/>
    <cellStyle name="Input 10 5 2" xfId="6913" xr:uid="{00000000-0005-0000-0000-0000FD070000}"/>
    <cellStyle name="Input 10 6" xfId="1299" xr:uid="{00000000-0005-0000-0000-0000FE070000}"/>
    <cellStyle name="Input 10 6 2" xfId="5959" xr:uid="{00000000-0005-0000-0000-0000FF070000}"/>
    <cellStyle name="Input 10 7" xfId="3230" xr:uid="{00000000-0005-0000-0000-000000080000}"/>
    <cellStyle name="Input 10 7 2" xfId="7884" xr:uid="{00000000-0005-0000-0000-000001080000}"/>
    <cellStyle name="Input 10 8" xfId="3678" xr:uid="{00000000-0005-0000-0000-000002080000}"/>
    <cellStyle name="Input 10 8 2" xfId="8328" xr:uid="{00000000-0005-0000-0000-000003080000}"/>
    <cellStyle name="Input 10 9" xfId="4086" xr:uid="{00000000-0005-0000-0000-000004080000}"/>
    <cellStyle name="Input 10 9 2" xfId="8736" xr:uid="{00000000-0005-0000-0000-000005080000}"/>
    <cellStyle name="Input 11" xfId="706" xr:uid="{00000000-0005-0000-0000-000006080000}"/>
    <cellStyle name="Input 11 10" xfId="4515" xr:uid="{00000000-0005-0000-0000-000007080000}"/>
    <cellStyle name="Input 11 10 2" xfId="9111" xr:uid="{00000000-0005-0000-0000-000008080000}"/>
    <cellStyle name="Input 11 11" xfId="5380" xr:uid="{00000000-0005-0000-0000-000009080000}"/>
    <cellStyle name="Input 11 2" xfId="838" xr:uid="{00000000-0005-0000-0000-00000A080000}"/>
    <cellStyle name="Input 11 2 2" xfId="5506" xr:uid="{00000000-0005-0000-0000-00000B080000}"/>
    <cellStyle name="Input 11 3" xfId="1439" xr:uid="{00000000-0005-0000-0000-00000C080000}"/>
    <cellStyle name="Input 11 3 2" xfId="6099" xr:uid="{00000000-0005-0000-0000-00000D080000}"/>
    <cellStyle name="Input 11 4" xfId="1855" xr:uid="{00000000-0005-0000-0000-00000E080000}"/>
    <cellStyle name="Input 11 4 2" xfId="6515" xr:uid="{00000000-0005-0000-0000-00000F080000}"/>
    <cellStyle name="Input 11 5" xfId="2257" xr:uid="{00000000-0005-0000-0000-000010080000}"/>
    <cellStyle name="Input 11 5 2" xfId="6914" xr:uid="{00000000-0005-0000-0000-000011080000}"/>
    <cellStyle name="Input 11 6" xfId="1763" xr:uid="{00000000-0005-0000-0000-000012080000}"/>
    <cellStyle name="Input 11 6 2" xfId="6423" xr:uid="{00000000-0005-0000-0000-000013080000}"/>
    <cellStyle name="Input 11 7" xfId="3231" xr:uid="{00000000-0005-0000-0000-000014080000}"/>
    <cellStyle name="Input 11 7 2" xfId="7885" xr:uid="{00000000-0005-0000-0000-000015080000}"/>
    <cellStyle name="Input 11 8" xfId="3679" xr:uid="{00000000-0005-0000-0000-000016080000}"/>
    <cellStyle name="Input 11 8 2" xfId="8329" xr:uid="{00000000-0005-0000-0000-000017080000}"/>
    <cellStyle name="Input 11 9" xfId="4087" xr:uid="{00000000-0005-0000-0000-000018080000}"/>
    <cellStyle name="Input 11 9 2" xfId="8737" xr:uid="{00000000-0005-0000-0000-000019080000}"/>
    <cellStyle name="Input 12" xfId="714" xr:uid="{00000000-0005-0000-0000-00001A080000}"/>
    <cellStyle name="Input 12 10" xfId="4516" xr:uid="{00000000-0005-0000-0000-00001B080000}"/>
    <cellStyle name="Input 12 10 2" xfId="9112" xr:uid="{00000000-0005-0000-0000-00001C080000}"/>
    <cellStyle name="Input 12 11" xfId="5386" xr:uid="{00000000-0005-0000-0000-00001D080000}"/>
    <cellStyle name="Input 12 2" xfId="839" xr:uid="{00000000-0005-0000-0000-00001E080000}"/>
    <cellStyle name="Input 12 2 2" xfId="5507" xr:uid="{00000000-0005-0000-0000-00001F080000}"/>
    <cellStyle name="Input 12 3" xfId="1440" xr:uid="{00000000-0005-0000-0000-000020080000}"/>
    <cellStyle name="Input 12 3 2" xfId="6100" xr:uid="{00000000-0005-0000-0000-000021080000}"/>
    <cellStyle name="Input 12 4" xfId="1856" xr:uid="{00000000-0005-0000-0000-000022080000}"/>
    <cellStyle name="Input 12 4 2" xfId="6516" xr:uid="{00000000-0005-0000-0000-000023080000}"/>
    <cellStyle name="Input 12 5" xfId="2258" xr:uid="{00000000-0005-0000-0000-000024080000}"/>
    <cellStyle name="Input 12 5 2" xfId="6915" xr:uid="{00000000-0005-0000-0000-000025080000}"/>
    <cellStyle name="Input 12 6" xfId="1344" xr:uid="{00000000-0005-0000-0000-000026080000}"/>
    <cellStyle name="Input 12 6 2" xfId="6004" xr:uid="{00000000-0005-0000-0000-000027080000}"/>
    <cellStyle name="Input 12 7" xfId="3232" xr:uid="{00000000-0005-0000-0000-000028080000}"/>
    <cellStyle name="Input 12 7 2" xfId="7886" xr:uid="{00000000-0005-0000-0000-000029080000}"/>
    <cellStyle name="Input 12 8" xfId="3680" xr:uid="{00000000-0005-0000-0000-00002A080000}"/>
    <cellStyle name="Input 12 8 2" xfId="8330" xr:uid="{00000000-0005-0000-0000-00002B080000}"/>
    <cellStyle name="Input 12 9" xfId="4088" xr:uid="{00000000-0005-0000-0000-00002C080000}"/>
    <cellStyle name="Input 12 9 2" xfId="8738" xr:uid="{00000000-0005-0000-0000-00002D080000}"/>
    <cellStyle name="Input 13" xfId="720" xr:uid="{00000000-0005-0000-0000-00002E080000}"/>
    <cellStyle name="Input 13 10" xfId="4517" xr:uid="{00000000-0005-0000-0000-00002F080000}"/>
    <cellStyle name="Input 13 10 2" xfId="9113" xr:uid="{00000000-0005-0000-0000-000030080000}"/>
    <cellStyle name="Input 13 11" xfId="5391" xr:uid="{00000000-0005-0000-0000-000031080000}"/>
    <cellStyle name="Input 13 2" xfId="840" xr:uid="{00000000-0005-0000-0000-000032080000}"/>
    <cellStyle name="Input 13 2 2" xfId="5508" xr:uid="{00000000-0005-0000-0000-000033080000}"/>
    <cellStyle name="Input 13 3" xfId="1441" xr:uid="{00000000-0005-0000-0000-000034080000}"/>
    <cellStyle name="Input 13 3 2" xfId="6101" xr:uid="{00000000-0005-0000-0000-000035080000}"/>
    <cellStyle name="Input 13 4" xfId="1857" xr:uid="{00000000-0005-0000-0000-000036080000}"/>
    <cellStyle name="Input 13 4 2" xfId="6517" xr:uid="{00000000-0005-0000-0000-000037080000}"/>
    <cellStyle name="Input 13 5" xfId="2259" xr:uid="{00000000-0005-0000-0000-000038080000}"/>
    <cellStyle name="Input 13 5 2" xfId="6916" xr:uid="{00000000-0005-0000-0000-000039080000}"/>
    <cellStyle name="Input 13 6" xfId="1297" xr:uid="{00000000-0005-0000-0000-00003A080000}"/>
    <cellStyle name="Input 13 6 2" xfId="5957" xr:uid="{00000000-0005-0000-0000-00003B080000}"/>
    <cellStyle name="Input 13 7" xfId="3233" xr:uid="{00000000-0005-0000-0000-00003C080000}"/>
    <cellStyle name="Input 13 7 2" xfId="7887" xr:uid="{00000000-0005-0000-0000-00003D080000}"/>
    <cellStyle name="Input 13 8" xfId="3681" xr:uid="{00000000-0005-0000-0000-00003E080000}"/>
    <cellStyle name="Input 13 8 2" xfId="8331" xr:uid="{00000000-0005-0000-0000-00003F080000}"/>
    <cellStyle name="Input 13 9" xfId="4089" xr:uid="{00000000-0005-0000-0000-000040080000}"/>
    <cellStyle name="Input 13 9 2" xfId="8739" xr:uid="{00000000-0005-0000-0000-000041080000}"/>
    <cellStyle name="Input 14" xfId="4910" xr:uid="{00000000-0005-0000-0000-000042080000}"/>
    <cellStyle name="Input 2" xfId="534" xr:uid="{00000000-0005-0000-0000-000043080000}"/>
    <cellStyle name="Input 2 10" xfId="4518" xr:uid="{00000000-0005-0000-0000-000044080000}"/>
    <cellStyle name="Input 2 10 2" xfId="9114" xr:uid="{00000000-0005-0000-0000-000045080000}"/>
    <cellStyle name="Input 2 11" xfId="5247" xr:uid="{00000000-0005-0000-0000-000046080000}"/>
    <cellStyle name="Input 2 2" xfId="841" xr:uid="{00000000-0005-0000-0000-000047080000}"/>
    <cellStyle name="Input 2 2 2" xfId="5509" xr:uid="{00000000-0005-0000-0000-000048080000}"/>
    <cellStyle name="Input 2 3" xfId="1442" xr:uid="{00000000-0005-0000-0000-000049080000}"/>
    <cellStyle name="Input 2 3 2" xfId="6102" xr:uid="{00000000-0005-0000-0000-00004A080000}"/>
    <cellStyle name="Input 2 4" xfId="1858" xr:uid="{00000000-0005-0000-0000-00004B080000}"/>
    <cellStyle name="Input 2 4 2" xfId="6518" xr:uid="{00000000-0005-0000-0000-00004C080000}"/>
    <cellStyle name="Input 2 5" xfId="2260" xr:uid="{00000000-0005-0000-0000-00004D080000}"/>
    <cellStyle name="Input 2 5 2" xfId="6917" xr:uid="{00000000-0005-0000-0000-00004E080000}"/>
    <cellStyle name="Input 2 6" xfId="1322" xr:uid="{00000000-0005-0000-0000-00004F080000}"/>
    <cellStyle name="Input 2 6 2" xfId="5982" xr:uid="{00000000-0005-0000-0000-000050080000}"/>
    <cellStyle name="Input 2 7" xfId="3234" xr:uid="{00000000-0005-0000-0000-000051080000}"/>
    <cellStyle name="Input 2 7 2" xfId="7888" xr:uid="{00000000-0005-0000-0000-000052080000}"/>
    <cellStyle name="Input 2 8" xfId="3682" xr:uid="{00000000-0005-0000-0000-000053080000}"/>
    <cellStyle name="Input 2 8 2" xfId="8332" xr:uid="{00000000-0005-0000-0000-000054080000}"/>
    <cellStyle name="Input 2 9" xfId="4090" xr:uid="{00000000-0005-0000-0000-000055080000}"/>
    <cellStyle name="Input 2 9 2" xfId="8740" xr:uid="{00000000-0005-0000-0000-000056080000}"/>
    <cellStyle name="Input 3" xfId="564" xr:uid="{00000000-0005-0000-0000-000057080000}"/>
    <cellStyle name="Input 3 10" xfId="4519" xr:uid="{00000000-0005-0000-0000-000058080000}"/>
    <cellStyle name="Input 3 10 2" xfId="9115" xr:uid="{00000000-0005-0000-0000-000059080000}"/>
    <cellStyle name="Input 3 11" xfId="5269" xr:uid="{00000000-0005-0000-0000-00005A080000}"/>
    <cellStyle name="Input 3 2" xfId="842" xr:uid="{00000000-0005-0000-0000-00005B080000}"/>
    <cellStyle name="Input 3 2 2" xfId="5510" xr:uid="{00000000-0005-0000-0000-00005C080000}"/>
    <cellStyle name="Input 3 3" xfId="1443" xr:uid="{00000000-0005-0000-0000-00005D080000}"/>
    <cellStyle name="Input 3 3 2" xfId="6103" xr:uid="{00000000-0005-0000-0000-00005E080000}"/>
    <cellStyle name="Input 3 4" xfId="1859" xr:uid="{00000000-0005-0000-0000-00005F080000}"/>
    <cellStyle name="Input 3 4 2" xfId="6519" xr:uid="{00000000-0005-0000-0000-000060080000}"/>
    <cellStyle name="Input 3 5" xfId="2261" xr:uid="{00000000-0005-0000-0000-000061080000}"/>
    <cellStyle name="Input 3 5 2" xfId="6918" xr:uid="{00000000-0005-0000-0000-000062080000}"/>
    <cellStyle name="Input 3 6" xfId="1234" xr:uid="{00000000-0005-0000-0000-000063080000}"/>
    <cellStyle name="Input 3 6 2" xfId="5895" xr:uid="{00000000-0005-0000-0000-000064080000}"/>
    <cellStyle name="Input 3 7" xfId="3235" xr:uid="{00000000-0005-0000-0000-000065080000}"/>
    <cellStyle name="Input 3 7 2" xfId="7889" xr:uid="{00000000-0005-0000-0000-000066080000}"/>
    <cellStyle name="Input 3 8" xfId="3683" xr:uid="{00000000-0005-0000-0000-000067080000}"/>
    <cellStyle name="Input 3 8 2" xfId="8333" xr:uid="{00000000-0005-0000-0000-000068080000}"/>
    <cellStyle name="Input 3 9" xfId="4091" xr:uid="{00000000-0005-0000-0000-000069080000}"/>
    <cellStyle name="Input 3 9 2" xfId="8741" xr:uid="{00000000-0005-0000-0000-00006A080000}"/>
    <cellStyle name="Input 4" xfId="588" xr:uid="{00000000-0005-0000-0000-00006B080000}"/>
    <cellStyle name="Input 4 10" xfId="4520" xr:uid="{00000000-0005-0000-0000-00006C080000}"/>
    <cellStyle name="Input 4 10 2" xfId="9116" xr:uid="{00000000-0005-0000-0000-00006D080000}"/>
    <cellStyle name="Input 4 11" xfId="5288" xr:uid="{00000000-0005-0000-0000-00006E080000}"/>
    <cellStyle name="Input 4 2" xfId="843" xr:uid="{00000000-0005-0000-0000-00006F080000}"/>
    <cellStyle name="Input 4 2 2" xfId="5511" xr:uid="{00000000-0005-0000-0000-000070080000}"/>
    <cellStyle name="Input 4 3" xfId="1444" xr:uid="{00000000-0005-0000-0000-000071080000}"/>
    <cellStyle name="Input 4 3 2" xfId="6104" xr:uid="{00000000-0005-0000-0000-000072080000}"/>
    <cellStyle name="Input 4 4" xfId="1860" xr:uid="{00000000-0005-0000-0000-000073080000}"/>
    <cellStyle name="Input 4 4 2" xfId="6520" xr:uid="{00000000-0005-0000-0000-000074080000}"/>
    <cellStyle name="Input 4 5" xfId="2262" xr:uid="{00000000-0005-0000-0000-000075080000}"/>
    <cellStyle name="Input 4 5 2" xfId="6919" xr:uid="{00000000-0005-0000-0000-000076080000}"/>
    <cellStyle name="Input 4 6" xfId="1433" xr:uid="{00000000-0005-0000-0000-000077080000}"/>
    <cellStyle name="Input 4 6 2" xfId="6093" xr:uid="{00000000-0005-0000-0000-000078080000}"/>
    <cellStyle name="Input 4 7" xfId="3236" xr:uid="{00000000-0005-0000-0000-000079080000}"/>
    <cellStyle name="Input 4 7 2" xfId="7890" xr:uid="{00000000-0005-0000-0000-00007A080000}"/>
    <cellStyle name="Input 4 8" xfId="3684" xr:uid="{00000000-0005-0000-0000-00007B080000}"/>
    <cellStyle name="Input 4 8 2" xfId="8334" xr:uid="{00000000-0005-0000-0000-00007C080000}"/>
    <cellStyle name="Input 4 9" xfId="4092" xr:uid="{00000000-0005-0000-0000-00007D080000}"/>
    <cellStyle name="Input 4 9 2" xfId="8742" xr:uid="{00000000-0005-0000-0000-00007E080000}"/>
    <cellStyle name="Input 5" xfId="610" xr:uid="{00000000-0005-0000-0000-00007F080000}"/>
    <cellStyle name="Input 5 10" xfId="4521" xr:uid="{00000000-0005-0000-0000-000080080000}"/>
    <cellStyle name="Input 5 10 2" xfId="9117" xr:uid="{00000000-0005-0000-0000-000081080000}"/>
    <cellStyle name="Input 5 11" xfId="5305" xr:uid="{00000000-0005-0000-0000-000082080000}"/>
    <cellStyle name="Input 5 2" xfId="844" xr:uid="{00000000-0005-0000-0000-000083080000}"/>
    <cellStyle name="Input 5 2 2" xfId="5512" xr:uid="{00000000-0005-0000-0000-000084080000}"/>
    <cellStyle name="Input 5 3" xfId="1445" xr:uid="{00000000-0005-0000-0000-000085080000}"/>
    <cellStyle name="Input 5 3 2" xfId="6105" xr:uid="{00000000-0005-0000-0000-000086080000}"/>
    <cellStyle name="Input 5 4" xfId="1861" xr:uid="{00000000-0005-0000-0000-000087080000}"/>
    <cellStyle name="Input 5 4 2" xfId="6521" xr:uid="{00000000-0005-0000-0000-000088080000}"/>
    <cellStyle name="Input 5 5" xfId="2263" xr:uid="{00000000-0005-0000-0000-000089080000}"/>
    <cellStyle name="Input 5 5 2" xfId="6920" xr:uid="{00000000-0005-0000-0000-00008A080000}"/>
    <cellStyle name="Input 5 6" xfId="1170" xr:uid="{00000000-0005-0000-0000-00008B080000}"/>
    <cellStyle name="Input 5 6 2" xfId="5834" xr:uid="{00000000-0005-0000-0000-00008C080000}"/>
    <cellStyle name="Input 5 7" xfId="3237" xr:uid="{00000000-0005-0000-0000-00008D080000}"/>
    <cellStyle name="Input 5 7 2" xfId="7891" xr:uid="{00000000-0005-0000-0000-00008E080000}"/>
    <cellStyle name="Input 5 8" xfId="3685" xr:uid="{00000000-0005-0000-0000-00008F080000}"/>
    <cellStyle name="Input 5 8 2" xfId="8335" xr:uid="{00000000-0005-0000-0000-000090080000}"/>
    <cellStyle name="Input 5 9" xfId="4093" xr:uid="{00000000-0005-0000-0000-000091080000}"/>
    <cellStyle name="Input 5 9 2" xfId="8743" xr:uid="{00000000-0005-0000-0000-000092080000}"/>
    <cellStyle name="Input 6" xfId="639" xr:uid="{00000000-0005-0000-0000-000093080000}"/>
    <cellStyle name="Input 6 10" xfId="4522" xr:uid="{00000000-0005-0000-0000-000094080000}"/>
    <cellStyle name="Input 6 10 2" xfId="9118" xr:uid="{00000000-0005-0000-0000-000095080000}"/>
    <cellStyle name="Input 6 11" xfId="5325" xr:uid="{00000000-0005-0000-0000-000096080000}"/>
    <cellStyle name="Input 6 2" xfId="845" xr:uid="{00000000-0005-0000-0000-000097080000}"/>
    <cellStyle name="Input 6 2 2" xfId="5513" xr:uid="{00000000-0005-0000-0000-000098080000}"/>
    <cellStyle name="Input 6 3" xfId="1446" xr:uid="{00000000-0005-0000-0000-000099080000}"/>
    <cellStyle name="Input 6 3 2" xfId="6106" xr:uid="{00000000-0005-0000-0000-00009A080000}"/>
    <cellStyle name="Input 6 4" xfId="1862" xr:uid="{00000000-0005-0000-0000-00009B080000}"/>
    <cellStyle name="Input 6 4 2" xfId="6522" xr:uid="{00000000-0005-0000-0000-00009C080000}"/>
    <cellStyle name="Input 6 5" xfId="2264" xr:uid="{00000000-0005-0000-0000-00009D080000}"/>
    <cellStyle name="Input 6 5 2" xfId="6921" xr:uid="{00000000-0005-0000-0000-00009E080000}"/>
    <cellStyle name="Input 6 6" xfId="1184" xr:uid="{00000000-0005-0000-0000-00009F080000}"/>
    <cellStyle name="Input 6 6 2" xfId="5847" xr:uid="{00000000-0005-0000-0000-0000A0080000}"/>
    <cellStyle name="Input 6 7" xfId="3238" xr:uid="{00000000-0005-0000-0000-0000A1080000}"/>
    <cellStyle name="Input 6 7 2" xfId="7892" xr:uid="{00000000-0005-0000-0000-0000A2080000}"/>
    <cellStyle name="Input 6 8" xfId="3686" xr:uid="{00000000-0005-0000-0000-0000A3080000}"/>
    <cellStyle name="Input 6 8 2" xfId="8336" xr:uid="{00000000-0005-0000-0000-0000A4080000}"/>
    <cellStyle name="Input 6 9" xfId="4094" xr:uid="{00000000-0005-0000-0000-0000A5080000}"/>
    <cellStyle name="Input 6 9 2" xfId="8744" xr:uid="{00000000-0005-0000-0000-0000A6080000}"/>
    <cellStyle name="Input 7" xfId="658" xr:uid="{00000000-0005-0000-0000-0000A7080000}"/>
    <cellStyle name="Input 7 10" xfId="4523" xr:uid="{00000000-0005-0000-0000-0000A8080000}"/>
    <cellStyle name="Input 7 10 2" xfId="9119" xr:uid="{00000000-0005-0000-0000-0000A9080000}"/>
    <cellStyle name="Input 7 11" xfId="5342" xr:uid="{00000000-0005-0000-0000-0000AA080000}"/>
    <cellStyle name="Input 7 2" xfId="846" xr:uid="{00000000-0005-0000-0000-0000AB080000}"/>
    <cellStyle name="Input 7 2 2" xfId="5514" xr:uid="{00000000-0005-0000-0000-0000AC080000}"/>
    <cellStyle name="Input 7 3" xfId="1447" xr:uid="{00000000-0005-0000-0000-0000AD080000}"/>
    <cellStyle name="Input 7 3 2" xfId="6107" xr:uid="{00000000-0005-0000-0000-0000AE080000}"/>
    <cellStyle name="Input 7 4" xfId="1863" xr:uid="{00000000-0005-0000-0000-0000AF080000}"/>
    <cellStyle name="Input 7 4 2" xfId="6523" xr:uid="{00000000-0005-0000-0000-0000B0080000}"/>
    <cellStyle name="Input 7 5" xfId="2265" xr:uid="{00000000-0005-0000-0000-0000B1080000}"/>
    <cellStyle name="Input 7 5 2" xfId="6922" xr:uid="{00000000-0005-0000-0000-0000B2080000}"/>
    <cellStyle name="Input 7 6" xfId="1182" xr:uid="{00000000-0005-0000-0000-0000B3080000}"/>
    <cellStyle name="Input 7 6 2" xfId="5845" xr:uid="{00000000-0005-0000-0000-0000B4080000}"/>
    <cellStyle name="Input 7 7" xfId="3239" xr:uid="{00000000-0005-0000-0000-0000B5080000}"/>
    <cellStyle name="Input 7 7 2" xfId="7893" xr:uid="{00000000-0005-0000-0000-0000B6080000}"/>
    <cellStyle name="Input 7 8" xfId="3687" xr:uid="{00000000-0005-0000-0000-0000B7080000}"/>
    <cellStyle name="Input 7 8 2" xfId="8337" xr:uid="{00000000-0005-0000-0000-0000B8080000}"/>
    <cellStyle name="Input 7 9" xfId="4095" xr:uid="{00000000-0005-0000-0000-0000B9080000}"/>
    <cellStyle name="Input 7 9 2" xfId="8745" xr:uid="{00000000-0005-0000-0000-0000BA080000}"/>
    <cellStyle name="Input 8" xfId="670" xr:uid="{00000000-0005-0000-0000-0000BB080000}"/>
    <cellStyle name="Input 8 10" xfId="4524" xr:uid="{00000000-0005-0000-0000-0000BC080000}"/>
    <cellStyle name="Input 8 10 2" xfId="9120" xr:uid="{00000000-0005-0000-0000-0000BD080000}"/>
    <cellStyle name="Input 8 11" xfId="5352" xr:uid="{00000000-0005-0000-0000-0000BE080000}"/>
    <cellStyle name="Input 8 2" xfId="847" xr:uid="{00000000-0005-0000-0000-0000BF080000}"/>
    <cellStyle name="Input 8 2 2" xfId="5515" xr:uid="{00000000-0005-0000-0000-0000C0080000}"/>
    <cellStyle name="Input 8 3" xfId="1448" xr:uid="{00000000-0005-0000-0000-0000C1080000}"/>
    <cellStyle name="Input 8 3 2" xfId="6108" xr:uid="{00000000-0005-0000-0000-0000C2080000}"/>
    <cellStyle name="Input 8 4" xfId="1864" xr:uid="{00000000-0005-0000-0000-0000C3080000}"/>
    <cellStyle name="Input 8 4 2" xfId="6524" xr:uid="{00000000-0005-0000-0000-0000C4080000}"/>
    <cellStyle name="Input 8 5" xfId="2266" xr:uid="{00000000-0005-0000-0000-0000C5080000}"/>
    <cellStyle name="Input 8 5 2" xfId="6923" xr:uid="{00000000-0005-0000-0000-0000C6080000}"/>
    <cellStyle name="Input 8 6" xfId="2255" xr:uid="{00000000-0005-0000-0000-0000C7080000}"/>
    <cellStyle name="Input 8 6 2" xfId="6912" xr:uid="{00000000-0005-0000-0000-0000C8080000}"/>
    <cellStyle name="Input 8 7" xfId="3240" xr:uid="{00000000-0005-0000-0000-0000C9080000}"/>
    <cellStyle name="Input 8 7 2" xfId="7894" xr:uid="{00000000-0005-0000-0000-0000CA080000}"/>
    <cellStyle name="Input 8 8" xfId="3688" xr:uid="{00000000-0005-0000-0000-0000CB080000}"/>
    <cellStyle name="Input 8 8 2" xfId="8338" xr:uid="{00000000-0005-0000-0000-0000CC080000}"/>
    <cellStyle name="Input 8 9" xfId="4096" xr:uid="{00000000-0005-0000-0000-0000CD080000}"/>
    <cellStyle name="Input 8 9 2" xfId="8746" xr:uid="{00000000-0005-0000-0000-0000CE080000}"/>
    <cellStyle name="Input 9" xfId="619" xr:uid="{00000000-0005-0000-0000-0000CF080000}"/>
    <cellStyle name="Input 9 10" xfId="4525" xr:uid="{00000000-0005-0000-0000-0000D0080000}"/>
    <cellStyle name="Input 9 10 2" xfId="9121" xr:uid="{00000000-0005-0000-0000-0000D1080000}"/>
    <cellStyle name="Input 9 11" xfId="5311" xr:uid="{00000000-0005-0000-0000-0000D2080000}"/>
    <cellStyle name="Input 9 2" xfId="848" xr:uid="{00000000-0005-0000-0000-0000D3080000}"/>
    <cellStyle name="Input 9 2 2" xfId="5516" xr:uid="{00000000-0005-0000-0000-0000D4080000}"/>
    <cellStyle name="Input 9 3" xfId="1449" xr:uid="{00000000-0005-0000-0000-0000D5080000}"/>
    <cellStyle name="Input 9 3 2" xfId="6109" xr:uid="{00000000-0005-0000-0000-0000D6080000}"/>
    <cellStyle name="Input 9 4" xfId="1865" xr:uid="{00000000-0005-0000-0000-0000D7080000}"/>
    <cellStyle name="Input 9 4 2" xfId="6525" xr:uid="{00000000-0005-0000-0000-0000D8080000}"/>
    <cellStyle name="Input 9 5" xfId="2267" xr:uid="{00000000-0005-0000-0000-0000D9080000}"/>
    <cellStyle name="Input 9 5 2" xfId="6924" xr:uid="{00000000-0005-0000-0000-0000DA080000}"/>
    <cellStyle name="Input 9 6" xfId="1329" xr:uid="{00000000-0005-0000-0000-0000DB080000}"/>
    <cellStyle name="Input 9 6 2" xfId="5989" xr:uid="{00000000-0005-0000-0000-0000DC080000}"/>
    <cellStyle name="Input 9 7" xfId="3241" xr:uid="{00000000-0005-0000-0000-0000DD080000}"/>
    <cellStyle name="Input 9 7 2" xfId="7895" xr:uid="{00000000-0005-0000-0000-0000DE080000}"/>
    <cellStyle name="Input 9 8" xfId="3689" xr:uid="{00000000-0005-0000-0000-0000DF080000}"/>
    <cellStyle name="Input 9 8 2" xfId="8339" xr:uid="{00000000-0005-0000-0000-0000E0080000}"/>
    <cellStyle name="Input 9 9" xfId="4097" xr:uid="{00000000-0005-0000-0000-0000E1080000}"/>
    <cellStyle name="Input 9 9 2" xfId="8747" xr:uid="{00000000-0005-0000-0000-0000E2080000}"/>
    <cellStyle name="Isticanje1 2" xfId="74" xr:uid="{00000000-0005-0000-0000-0000E3080000}"/>
    <cellStyle name="Isticanje1 2 2" xfId="162" xr:uid="{00000000-0005-0000-0000-0000E4080000}"/>
    <cellStyle name="Isticanje1 2 2 2" xfId="5007" xr:uid="{00000000-0005-0000-0000-0000E5080000}"/>
    <cellStyle name="Isticanje1 2 3" xfId="4911" xr:uid="{00000000-0005-0000-0000-0000E6080000}"/>
    <cellStyle name="Isticanje1 3" xfId="134" xr:uid="{00000000-0005-0000-0000-0000E7080000}"/>
    <cellStyle name="Isticanje1 3 2" xfId="4984" xr:uid="{00000000-0005-0000-0000-0000E8080000}"/>
    <cellStyle name="Isticanje2 2" xfId="75" xr:uid="{00000000-0005-0000-0000-0000E9080000}"/>
    <cellStyle name="Isticanje2 2 2" xfId="183" xr:uid="{00000000-0005-0000-0000-0000EA080000}"/>
    <cellStyle name="Isticanje2 2 2 2" xfId="5026" xr:uid="{00000000-0005-0000-0000-0000EB080000}"/>
    <cellStyle name="Isticanje2 2 3" xfId="4912" xr:uid="{00000000-0005-0000-0000-0000EC080000}"/>
    <cellStyle name="Isticanje2 3" xfId="135" xr:uid="{00000000-0005-0000-0000-0000ED080000}"/>
    <cellStyle name="Isticanje2 3 2" xfId="4985" xr:uid="{00000000-0005-0000-0000-0000EE080000}"/>
    <cellStyle name="Isticanje3 2" xfId="76" xr:uid="{00000000-0005-0000-0000-0000EF080000}"/>
    <cellStyle name="Isticanje3 2 2" xfId="182" xr:uid="{00000000-0005-0000-0000-0000F0080000}"/>
    <cellStyle name="Isticanje3 2 2 2" xfId="5025" xr:uid="{00000000-0005-0000-0000-0000F1080000}"/>
    <cellStyle name="Isticanje3 2 3" xfId="4913" xr:uid="{00000000-0005-0000-0000-0000F2080000}"/>
    <cellStyle name="Isticanje3 3" xfId="136" xr:uid="{00000000-0005-0000-0000-0000F3080000}"/>
    <cellStyle name="Isticanje3 3 2" xfId="4986" xr:uid="{00000000-0005-0000-0000-0000F4080000}"/>
    <cellStyle name="Isticanje4 2" xfId="77" xr:uid="{00000000-0005-0000-0000-0000F5080000}"/>
    <cellStyle name="Isticanje4 2 2" xfId="181" xr:uid="{00000000-0005-0000-0000-0000F6080000}"/>
    <cellStyle name="Isticanje4 2 2 2" xfId="5024" xr:uid="{00000000-0005-0000-0000-0000F7080000}"/>
    <cellStyle name="Isticanje4 2 3" xfId="4914" xr:uid="{00000000-0005-0000-0000-0000F8080000}"/>
    <cellStyle name="Isticanje4 3" xfId="137" xr:uid="{00000000-0005-0000-0000-0000F9080000}"/>
    <cellStyle name="Isticanje4 3 2" xfId="4987" xr:uid="{00000000-0005-0000-0000-0000FA080000}"/>
    <cellStyle name="Isticanje5 2" xfId="78" xr:uid="{00000000-0005-0000-0000-0000FB080000}"/>
    <cellStyle name="Isticanje5 2 2" xfId="180" xr:uid="{00000000-0005-0000-0000-0000FC080000}"/>
    <cellStyle name="Isticanje5 2 2 2" xfId="5023" xr:uid="{00000000-0005-0000-0000-0000FD080000}"/>
    <cellStyle name="Isticanje5 3" xfId="138" xr:uid="{00000000-0005-0000-0000-0000FE080000}"/>
    <cellStyle name="Isticanje5 3 2" xfId="4988" xr:uid="{00000000-0005-0000-0000-0000FF080000}"/>
    <cellStyle name="Isticanje6 2" xfId="79" xr:uid="{00000000-0005-0000-0000-000000090000}"/>
    <cellStyle name="Isticanje6 2 2" xfId="179" xr:uid="{00000000-0005-0000-0000-000001090000}"/>
    <cellStyle name="Isticanje6 2 2 2" xfId="5022" xr:uid="{00000000-0005-0000-0000-000002090000}"/>
    <cellStyle name="Isticanje6 2 3" xfId="4915" xr:uid="{00000000-0005-0000-0000-000003090000}"/>
    <cellStyle name="Isticanje6 3" xfId="139" xr:uid="{00000000-0005-0000-0000-000004090000}"/>
    <cellStyle name="Isticanje6 3 2" xfId="4989" xr:uid="{00000000-0005-0000-0000-000005090000}"/>
    <cellStyle name="Izlaz 2" xfId="80" xr:uid="{00000000-0005-0000-0000-000006090000}"/>
    <cellStyle name="Izlaz 2 10" xfId="659" xr:uid="{00000000-0005-0000-0000-000007090000}"/>
    <cellStyle name="Izlaz 2 10 10" xfId="4098" xr:uid="{00000000-0005-0000-0000-000008090000}"/>
    <cellStyle name="Izlaz 2 10 10 2" xfId="8748" xr:uid="{00000000-0005-0000-0000-000009090000}"/>
    <cellStyle name="Izlaz 2 10 10 3" xfId="9824" xr:uid="{00000000-0005-0000-0000-00000A090000}"/>
    <cellStyle name="Izlaz 2 10 11" xfId="4526" xr:uid="{00000000-0005-0000-0000-00000B090000}"/>
    <cellStyle name="Izlaz 2 10 11 2" xfId="9122" xr:uid="{00000000-0005-0000-0000-00000C090000}"/>
    <cellStyle name="Izlaz 2 10 11 3" xfId="10147" xr:uid="{00000000-0005-0000-0000-00000D090000}"/>
    <cellStyle name="Izlaz 2 10 12" xfId="5343" xr:uid="{00000000-0005-0000-0000-00000E090000}"/>
    <cellStyle name="Izlaz 2 10 13" xfId="9658" xr:uid="{00000000-0005-0000-0000-00000F090000}"/>
    <cellStyle name="Izlaz 2 10 2" xfId="849" xr:uid="{00000000-0005-0000-0000-000010090000}"/>
    <cellStyle name="Izlaz 2 10 2 2" xfId="5517" xr:uid="{00000000-0005-0000-0000-000011090000}"/>
    <cellStyle name="Izlaz 2 10 2 3" xfId="9732" xr:uid="{00000000-0005-0000-0000-000012090000}"/>
    <cellStyle name="Izlaz 2 10 3" xfId="1450" xr:uid="{00000000-0005-0000-0000-000013090000}"/>
    <cellStyle name="Izlaz 2 10 3 2" xfId="6110" xr:uid="{00000000-0005-0000-0000-000014090000}"/>
    <cellStyle name="Izlaz 2 10 3 3" xfId="9648" xr:uid="{00000000-0005-0000-0000-000015090000}"/>
    <cellStyle name="Izlaz 2 10 4" xfId="1866" xr:uid="{00000000-0005-0000-0000-000016090000}"/>
    <cellStyle name="Izlaz 2 10 4 2" xfId="6526" xr:uid="{00000000-0005-0000-0000-000017090000}"/>
    <cellStyle name="Izlaz 2 10 4 3" xfId="9896" xr:uid="{00000000-0005-0000-0000-000018090000}"/>
    <cellStyle name="Izlaz 2 10 5" xfId="2268" xr:uid="{00000000-0005-0000-0000-000019090000}"/>
    <cellStyle name="Izlaz 2 10 5 2" xfId="6925" xr:uid="{00000000-0005-0000-0000-00001A090000}"/>
    <cellStyle name="Izlaz 2 10 5 3" xfId="9530" xr:uid="{00000000-0005-0000-0000-00001B090000}"/>
    <cellStyle name="Izlaz 2 10 6" xfId="2678" xr:uid="{00000000-0005-0000-0000-00001C090000}"/>
    <cellStyle name="Izlaz 2 10 6 2" xfId="7334" xr:uid="{00000000-0005-0000-0000-00001D090000}"/>
    <cellStyle name="Izlaz 2 10 6 3" xfId="10093" xr:uid="{00000000-0005-0000-0000-00001E090000}"/>
    <cellStyle name="Izlaz 2 10 7" xfId="1291" xr:uid="{00000000-0005-0000-0000-00001F090000}"/>
    <cellStyle name="Izlaz 2 10 7 2" xfId="5951" xr:uid="{00000000-0005-0000-0000-000020090000}"/>
    <cellStyle name="Izlaz 2 10 7 3" xfId="10116" xr:uid="{00000000-0005-0000-0000-000021090000}"/>
    <cellStyle name="Izlaz 2 10 8" xfId="3242" xr:uid="{00000000-0005-0000-0000-000022090000}"/>
    <cellStyle name="Izlaz 2 10 8 2" xfId="7896" xr:uid="{00000000-0005-0000-0000-000023090000}"/>
    <cellStyle name="Izlaz 2 10 8 3" xfId="9492" xr:uid="{00000000-0005-0000-0000-000024090000}"/>
    <cellStyle name="Izlaz 2 10 9" xfId="3690" xr:uid="{00000000-0005-0000-0000-000025090000}"/>
    <cellStyle name="Izlaz 2 10 9 2" xfId="8340" xr:uid="{00000000-0005-0000-0000-000026090000}"/>
    <cellStyle name="Izlaz 2 10 9 3" xfId="10155" xr:uid="{00000000-0005-0000-0000-000027090000}"/>
    <cellStyle name="Izlaz 2 11" xfId="702" xr:uid="{00000000-0005-0000-0000-000028090000}"/>
    <cellStyle name="Izlaz 2 11 10" xfId="4099" xr:uid="{00000000-0005-0000-0000-000029090000}"/>
    <cellStyle name="Izlaz 2 11 10 2" xfId="8749" xr:uid="{00000000-0005-0000-0000-00002A090000}"/>
    <cellStyle name="Izlaz 2 11 10 3" xfId="9750" xr:uid="{00000000-0005-0000-0000-00002B090000}"/>
    <cellStyle name="Izlaz 2 11 11" xfId="4527" xr:uid="{00000000-0005-0000-0000-00002C090000}"/>
    <cellStyle name="Izlaz 2 11 11 2" xfId="9123" xr:uid="{00000000-0005-0000-0000-00002D090000}"/>
    <cellStyle name="Izlaz 2 11 11 3" xfId="10071" xr:uid="{00000000-0005-0000-0000-00002E090000}"/>
    <cellStyle name="Izlaz 2 11 12" xfId="5377" xr:uid="{00000000-0005-0000-0000-00002F090000}"/>
    <cellStyle name="Izlaz 2 11 13" xfId="9554" xr:uid="{00000000-0005-0000-0000-000030090000}"/>
    <cellStyle name="Izlaz 2 11 2" xfId="850" xr:uid="{00000000-0005-0000-0000-000031090000}"/>
    <cellStyle name="Izlaz 2 11 2 2" xfId="5518" xr:uid="{00000000-0005-0000-0000-000032090000}"/>
    <cellStyle name="Izlaz 2 11 2 3" xfId="9655" xr:uid="{00000000-0005-0000-0000-000033090000}"/>
    <cellStyle name="Izlaz 2 11 3" xfId="1451" xr:uid="{00000000-0005-0000-0000-000034090000}"/>
    <cellStyle name="Izlaz 2 11 3 2" xfId="6111" xr:uid="{00000000-0005-0000-0000-000035090000}"/>
    <cellStyle name="Izlaz 2 11 3 3" xfId="9542" xr:uid="{00000000-0005-0000-0000-000036090000}"/>
    <cellStyle name="Izlaz 2 11 4" xfId="1867" xr:uid="{00000000-0005-0000-0000-000037090000}"/>
    <cellStyle name="Izlaz 2 11 4 2" xfId="6527" xr:uid="{00000000-0005-0000-0000-000038090000}"/>
    <cellStyle name="Izlaz 2 11 4 3" xfId="9845" xr:uid="{00000000-0005-0000-0000-000039090000}"/>
    <cellStyle name="Izlaz 2 11 5" xfId="2269" xr:uid="{00000000-0005-0000-0000-00003A090000}"/>
    <cellStyle name="Izlaz 2 11 5 2" xfId="6926" xr:uid="{00000000-0005-0000-0000-00003B090000}"/>
    <cellStyle name="Izlaz 2 11 5 3" xfId="10183" xr:uid="{00000000-0005-0000-0000-00003C090000}"/>
    <cellStyle name="Izlaz 2 11 6" xfId="2679" xr:uid="{00000000-0005-0000-0000-00003D090000}"/>
    <cellStyle name="Izlaz 2 11 6 2" xfId="7335" xr:uid="{00000000-0005-0000-0000-00003E090000}"/>
    <cellStyle name="Izlaz 2 11 6 3" xfId="10024" xr:uid="{00000000-0005-0000-0000-00003F090000}"/>
    <cellStyle name="Izlaz 2 11 7" xfId="1326" xr:uid="{00000000-0005-0000-0000-000040090000}"/>
    <cellStyle name="Izlaz 2 11 7 2" xfId="5986" xr:uid="{00000000-0005-0000-0000-000041090000}"/>
    <cellStyle name="Izlaz 2 11 7 3" xfId="10043" xr:uid="{00000000-0005-0000-0000-000042090000}"/>
    <cellStyle name="Izlaz 2 11 8" xfId="3243" xr:uid="{00000000-0005-0000-0000-000043090000}"/>
    <cellStyle name="Izlaz 2 11 8 2" xfId="7897" xr:uid="{00000000-0005-0000-0000-000044090000}"/>
    <cellStyle name="Izlaz 2 11 8 3" xfId="10134" xr:uid="{00000000-0005-0000-0000-000045090000}"/>
    <cellStyle name="Izlaz 2 11 9" xfId="3691" xr:uid="{00000000-0005-0000-0000-000046090000}"/>
    <cellStyle name="Izlaz 2 11 9 2" xfId="8341" xr:uid="{00000000-0005-0000-0000-000047090000}"/>
    <cellStyle name="Izlaz 2 11 9 3" xfId="9486" xr:uid="{00000000-0005-0000-0000-000048090000}"/>
    <cellStyle name="Izlaz 2 12" xfId="727" xr:uid="{00000000-0005-0000-0000-000049090000}"/>
    <cellStyle name="Izlaz 2 12 2" xfId="5395" xr:uid="{00000000-0005-0000-0000-00004A090000}"/>
    <cellStyle name="Izlaz 2 12 3" xfId="10053" xr:uid="{00000000-0005-0000-0000-00004B090000}"/>
    <cellStyle name="Izlaz 2 13" xfId="4916" xr:uid="{00000000-0005-0000-0000-00004C090000}"/>
    <cellStyle name="Izlaz 2 14" xfId="4955" xr:uid="{00000000-0005-0000-0000-00004D090000}"/>
    <cellStyle name="Izlaz 2 15" xfId="4969" xr:uid="{00000000-0005-0000-0000-00004E090000}"/>
    <cellStyle name="Izlaz 2 16" xfId="10215" xr:uid="{00000000-0005-0000-0000-00004F090000}"/>
    <cellStyle name="Izlaz 2 2" xfId="178" xr:uid="{00000000-0005-0000-0000-000050090000}"/>
    <cellStyle name="Izlaz 2 2 10" xfId="695" xr:uid="{00000000-0005-0000-0000-000051090000}"/>
    <cellStyle name="Izlaz 2 2 10 10" xfId="4100" xr:uid="{00000000-0005-0000-0000-000052090000}"/>
    <cellStyle name="Izlaz 2 2 10 10 2" xfId="8750" xr:uid="{00000000-0005-0000-0000-000053090000}"/>
    <cellStyle name="Izlaz 2 2 10 10 3" xfId="9677" xr:uid="{00000000-0005-0000-0000-000054090000}"/>
    <cellStyle name="Izlaz 2 2 10 11" xfId="4528" xr:uid="{00000000-0005-0000-0000-000055090000}"/>
    <cellStyle name="Izlaz 2 2 10 11 2" xfId="9124" xr:uid="{00000000-0005-0000-0000-000056090000}"/>
    <cellStyle name="Izlaz 2 2 10 11 3" xfId="9459" xr:uid="{00000000-0005-0000-0000-000057090000}"/>
    <cellStyle name="Izlaz 2 2 10 12" xfId="5372" xr:uid="{00000000-0005-0000-0000-000058090000}"/>
    <cellStyle name="Izlaz 2 2 10 13" xfId="10126" xr:uid="{00000000-0005-0000-0000-000059090000}"/>
    <cellStyle name="Izlaz 2 2 10 2" xfId="851" xr:uid="{00000000-0005-0000-0000-00005A090000}"/>
    <cellStyle name="Izlaz 2 2 10 2 2" xfId="5519" xr:uid="{00000000-0005-0000-0000-00005B090000}"/>
    <cellStyle name="Izlaz 2 2 10 2 3" xfId="9552" xr:uid="{00000000-0005-0000-0000-00005C090000}"/>
    <cellStyle name="Izlaz 2 2 10 3" xfId="1452" xr:uid="{00000000-0005-0000-0000-00005D090000}"/>
    <cellStyle name="Izlaz 2 2 10 3 2" xfId="6112" xr:uid="{00000000-0005-0000-0000-00005E090000}"/>
    <cellStyle name="Izlaz 2 2 10 3 3" xfId="10196" xr:uid="{00000000-0005-0000-0000-00005F090000}"/>
    <cellStyle name="Izlaz 2 2 10 4" xfId="1868" xr:uid="{00000000-0005-0000-0000-000060090000}"/>
    <cellStyle name="Izlaz 2 2 10 4 2" xfId="6528" xr:uid="{00000000-0005-0000-0000-000061090000}"/>
    <cellStyle name="Izlaz 2 2 10 4 3" xfId="9782" xr:uid="{00000000-0005-0000-0000-000062090000}"/>
    <cellStyle name="Izlaz 2 2 10 5" xfId="2270" xr:uid="{00000000-0005-0000-0000-000063090000}"/>
    <cellStyle name="Izlaz 2 2 10 5 2" xfId="6927" xr:uid="{00000000-0005-0000-0000-000064090000}"/>
    <cellStyle name="Izlaz 2 2 10 5 3" xfId="9472" xr:uid="{00000000-0005-0000-0000-000065090000}"/>
    <cellStyle name="Izlaz 2 2 10 6" xfId="2680" xr:uid="{00000000-0005-0000-0000-000066090000}"/>
    <cellStyle name="Izlaz 2 2 10 6 2" xfId="7336" xr:uid="{00000000-0005-0000-0000-000067090000}"/>
    <cellStyle name="Izlaz 2 2 10 6 3" xfId="9947" xr:uid="{00000000-0005-0000-0000-000068090000}"/>
    <cellStyle name="Izlaz 2 2 10 7" xfId="1287" xr:uid="{00000000-0005-0000-0000-000069090000}"/>
    <cellStyle name="Izlaz 2 2 10 7 2" xfId="5947" xr:uid="{00000000-0005-0000-0000-00006A090000}"/>
    <cellStyle name="Izlaz 2 2 10 7 3" xfId="9725" xr:uid="{00000000-0005-0000-0000-00006B090000}"/>
    <cellStyle name="Izlaz 2 2 10 8" xfId="3244" xr:uid="{00000000-0005-0000-0000-00006C090000}"/>
    <cellStyle name="Izlaz 2 2 10 8 2" xfId="7898" xr:uid="{00000000-0005-0000-0000-00006D090000}"/>
    <cellStyle name="Izlaz 2 2 10 8 3" xfId="10062" xr:uid="{00000000-0005-0000-0000-00006E090000}"/>
    <cellStyle name="Izlaz 2 2 10 9" xfId="3692" xr:uid="{00000000-0005-0000-0000-00006F090000}"/>
    <cellStyle name="Izlaz 2 2 10 9 2" xfId="8342" xr:uid="{00000000-0005-0000-0000-000070090000}"/>
    <cellStyle name="Izlaz 2 2 10 9 3" xfId="10078" xr:uid="{00000000-0005-0000-0000-000071090000}"/>
    <cellStyle name="Izlaz 2 2 11" xfId="738" xr:uid="{00000000-0005-0000-0000-000072090000}"/>
    <cellStyle name="Izlaz 2 2 11 2" xfId="5406" xr:uid="{00000000-0005-0000-0000-000073090000}"/>
    <cellStyle name="Izlaz 2 2 11 3" xfId="9977" xr:uid="{00000000-0005-0000-0000-000074090000}"/>
    <cellStyle name="Izlaz 2 2 12" xfId="5021" xr:uid="{00000000-0005-0000-0000-000075090000}"/>
    <cellStyle name="Izlaz 2 2 13" xfId="9670" xr:uid="{00000000-0005-0000-0000-000076090000}"/>
    <cellStyle name="Izlaz 2 2 2" xfId="248" xr:uid="{00000000-0005-0000-0000-000077090000}"/>
    <cellStyle name="Izlaz 2 2 2 10" xfId="330" xr:uid="{00000000-0005-0000-0000-000078090000}"/>
    <cellStyle name="Izlaz 2 2 2 10 10" xfId="4101" xr:uid="{00000000-0005-0000-0000-000079090000}"/>
    <cellStyle name="Izlaz 2 2 2 10 10 2" xfId="8751" xr:uid="{00000000-0005-0000-0000-00007A090000}"/>
    <cellStyle name="Izlaz 2 2 2 10 10 3" xfId="9606" xr:uid="{00000000-0005-0000-0000-00007B090000}"/>
    <cellStyle name="Izlaz 2 2 2 10 11" xfId="4529" xr:uid="{00000000-0005-0000-0000-00007C090000}"/>
    <cellStyle name="Izlaz 2 2 2 10 11 2" xfId="9125" xr:uid="{00000000-0005-0000-0000-00007D090000}"/>
    <cellStyle name="Izlaz 2 2 2 10 11 3" xfId="9997" xr:uid="{00000000-0005-0000-0000-00007E090000}"/>
    <cellStyle name="Izlaz 2 2 2 10 12" xfId="5076" xr:uid="{00000000-0005-0000-0000-00007F090000}"/>
    <cellStyle name="Izlaz 2 2 2 10 13" xfId="9664" xr:uid="{00000000-0005-0000-0000-000080090000}"/>
    <cellStyle name="Izlaz 2 2 2 10 2" xfId="852" xr:uid="{00000000-0005-0000-0000-000081090000}"/>
    <cellStyle name="Izlaz 2 2 2 10 2 2" xfId="5520" xr:uid="{00000000-0005-0000-0000-000082090000}"/>
    <cellStyle name="Izlaz 2 2 2 10 2 3" xfId="10205" xr:uid="{00000000-0005-0000-0000-000083090000}"/>
    <cellStyle name="Izlaz 2 2 2 10 3" xfId="1453" xr:uid="{00000000-0005-0000-0000-000084090000}"/>
    <cellStyle name="Izlaz 2 2 2 10 3 2" xfId="6113" xr:uid="{00000000-0005-0000-0000-000085090000}"/>
    <cellStyle name="Izlaz 2 2 2 10 3 3" xfId="10113" xr:uid="{00000000-0005-0000-0000-000086090000}"/>
    <cellStyle name="Izlaz 2 2 2 10 4" xfId="1869" xr:uid="{00000000-0005-0000-0000-000087090000}"/>
    <cellStyle name="Izlaz 2 2 2 10 4 2" xfId="6529" xr:uid="{00000000-0005-0000-0000-000088090000}"/>
    <cellStyle name="Izlaz 2 2 2 10 4 3" xfId="9717" xr:uid="{00000000-0005-0000-0000-000089090000}"/>
    <cellStyle name="Izlaz 2 2 2 10 5" xfId="2271" xr:uid="{00000000-0005-0000-0000-00008A090000}"/>
    <cellStyle name="Izlaz 2 2 2 10 5 2" xfId="6928" xr:uid="{00000000-0005-0000-0000-00008B090000}"/>
    <cellStyle name="Izlaz 2 2 2 10 5 3" xfId="10100" xr:uid="{00000000-0005-0000-0000-00008C090000}"/>
    <cellStyle name="Izlaz 2 2 2 10 6" xfId="2681" xr:uid="{00000000-0005-0000-0000-00008D090000}"/>
    <cellStyle name="Izlaz 2 2 2 10 6 2" xfId="7337" xr:uid="{00000000-0005-0000-0000-00008E090000}"/>
    <cellStyle name="Izlaz 2 2 2 10 6 3" xfId="9883" xr:uid="{00000000-0005-0000-0000-00008F090000}"/>
    <cellStyle name="Izlaz 2 2 2 10 7" xfId="1196" xr:uid="{00000000-0005-0000-0000-000090090000}"/>
    <cellStyle name="Izlaz 2 2 2 10 7 2" xfId="5857" xr:uid="{00000000-0005-0000-0000-000091090000}"/>
    <cellStyle name="Izlaz 2 2 2 10 7 3" xfId="9545" xr:uid="{00000000-0005-0000-0000-000092090000}"/>
    <cellStyle name="Izlaz 2 2 2 10 8" xfId="3245" xr:uid="{00000000-0005-0000-0000-000093090000}"/>
    <cellStyle name="Izlaz 2 2 2 10 8 2" xfId="7899" xr:uid="{00000000-0005-0000-0000-000094090000}"/>
    <cellStyle name="Izlaz 2 2 2 10 8 3" xfId="9983" xr:uid="{00000000-0005-0000-0000-000095090000}"/>
    <cellStyle name="Izlaz 2 2 2 10 9" xfId="3693" xr:uid="{00000000-0005-0000-0000-000096090000}"/>
    <cellStyle name="Izlaz 2 2 2 10 9 2" xfId="8343" xr:uid="{00000000-0005-0000-0000-000097090000}"/>
    <cellStyle name="Izlaz 2 2 2 10 9 3" xfId="10006" xr:uid="{00000000-0005-0000-0000-000098090000}"/>
    <cellStyle name="Izlaz 2 2 2 11" xfId="687" xr:uid="{00000000-0005-0000-0000-000099090000}"/>
    <cellStyle name="Izlaz 2 2 2 11 10" xfId="4102" xr:uid="{00000000-0005-0000-0000-00009A090000}"/>
    <cellStyle name="Izlaz 2 2 2 11 10 2" xfId="8752" xr:uid="{00000000-0005-0000-0000-00009B090000}"/>
    <cellStyle name="Izlaz 2 2 2 11 10 3" xfId="9506" xr:uid="{00000000-0005-0000-0000-00009C090000}"/>
    <cellStyle name="Izlaz 2 2 2 11 11" xfId="4530" xr:uid="{00000000-0005-0000-0000-00009D090000}"/>
    <cellStyle name="Izlaz 2 2 2 11 11 2" xfId="9126" xr:uid="{00000000-0005-0000-0000-00009E090000}"/>
    <cellStyle name="Izlaz 2 2 2 11 11 3" xfId="9666" xr:uid="{00000000-0005-0000-0000-00009F090000}"/>
    <cellStyle name="Izlaz 2 2 2 11 12" xfId="5365" xr:uid="{00000000-0005-0000-0000-0000A0090000}"/>
    <cellStyle name="Izlaz 2 2 2 11 13" xfId="9978" xr:uid="{00000000-0005-0000-0000-0000A1090000}"/>
    <cellStyle name="Izlaz 2 2 2 11 2" xfId="853" xr:uid="{00000000-0005-0000-0000-0000A2090000}"/>
    <cellStyle name="Izlaz 2 2 2 11 2 2" xfId="5521" xr:uid="{00000000-0005-0000-0000-0000A3090000}"/>
    <cellStyle name="Izlaz 2 2 2 11 2 3" xfId="10124" xr:uid="{00000000-0005-0000-0000-0000A4090000}"/>
    <cellStyle name="Izlaz 2 2 2 11 3" xfId="1454" xr:uid="{00000000-0005-0000-0000-0000A5090000}"/>
    <cellStyle name="Izlaz 2 2 2 11 3 2" xfId="6114" xr:uid="{00000000-0005-0000-0000-0000A6090000}"/>
    <cellStyle name="Izlaz 2 2 2 11 3 3" xfId="9441" xr:uid="{00000000-0005-0000-0000-0000A7090000}"/>
    <cellStyle name="Izlaz 2 2 2 11 4" xfId="1870" xr:uid="{00000000-0005-0000-0000-0000A8090000}"/>
    <cellStyle name="Izlaz 2 2 2 11 4 2" xfId="6530" xr:uid="{00000000-0005-0000-0000-0000A9090000}"/>
    <cellStyle name="Izlaz 2 2 2 11 4 3" xfId="9640" xr:uid="{00000000-0005-0000-0000-0000AA090000}"/>
    <cellStyle name="Izlaz 2 2 2 11 5" xfId="2272" xr:uid="{00000000-0005-0000-0000-0000AB090000}"/>
    <cellStyle name="Izlaz 2 2 2 11 5 2" xfId="6929" xr:uid="{00000000-0005-0000-0000-0000AC090000}"/>
    <cellStyle name="Izlaz 2 2 2 11 5 3" xfId="10031" xr:uid="{00000000-0005-0000-0000-0000AD090000}"/>
    <cellStyle name="Izlaz 2 2 2 11 6" xfId="2682" xr:uid="{00000000-0005-0000-0000-0000AE090000}"/>
    <cellStyle name="Izlaz 2 2 2 11 6 2" xfId="7338" xr:uid="{00000000-0005-0000-0000-0000AF090000}"/>
    <cellStyle name="Izlaz 2 2 2 11 6 3" xfId="9769" xr:uid="{00000000-0005-0000-0000-0000B0090000}"/>
    <cellStyle name="Izlaz 2 2 2 11 7" xfId="1231" xr:uid="{00000000-0005-0000-0000-0000B1090000}"/>
    <cellStyle name="Izlaz 2 2 2 11 7 2" xfId="5892" xr:uid="{00000000-0005-0000-0000-0000B2090000}"/>
    <cellStyle name="Izlaz 2 2 2 11 7 3" xfId="9726" xr:uid="{00000000-0005-0000-0000-0000B3090000}"/>
    <cellStyle name="Izlaz 2 2 2 11 8" xfId="3246" xr:uid="{00000000-0005-0000-0000-0000B4090000}"/>
    <cellStyle name="Izlaz 2 2 2 11 8 2" xfId="7900" xr:uid="{00000000-0005-0000-0000-0000B5090000}"/>
    <cellStyle name="Izlaz 2 2 2 11 8 3" xfId="9918" xr:uid="{00000000-0005-0000-0000-0000B6090000}"/>
    <cellStyle name="Izlaz 2 2 2 11 9" xfId="3694" xr:uid="{00000000-0005-0000-0000-0000B7090000}"/>
    <cellStyle name="Izlaz 2 2 2 11 9 2" xfId="8344" xr:uid="{00000000-0005-0000-0000-0000B8090000}"/>
    <cellStyle name="Izlaz 2 2 2 11 9 3" xfId="9929" xr:uid="{00000000-0005-0000-0000-0000B9090000}"/>
    <cellStyle name="Izlaz 2 2 2 12" xfId="625" xr:uid="{00000000-0005-0000-0000-0000BA090000}"/>
    <cellStyle name="Izlaz 2 2 2 12 10" xfId="4103" xr:uid="{00000000-0005-0000-0000-0000BB090000}"/>
    <cellStyle name="Izlaz 2 2 2 12 10 2" xfId="8753" xr:uid="{00000000-0005-0000-0000-0000BC090000}"/>
    <cellStyle name="Izlaz 2 2 2 12 10 3" xfId="10152" xr:uid="{00000000-0005-0000-0000-0000BD090000}"/>
    <cellStyle name="Izlaz 2 2 2 12 11" xfId="4531" xr:uid="{00000000-0005-0000-0000-0000BE090000}"/>
    <cellStyle name="Izlaz 2 2 2 12 11 2" xfId="9127" xr:uid="{00000000-0005-0000-0000-0000BF090000}"/>
    <cellStyle name="Izlaz 2 2 2 12 11 3" xfId="9579" xr:uid="{00000000-0005-0000-0000-0000C0090000}"/>
    <cellStyle name="Izlaz 2 2 2 12 12" xfId="5315" xr:uid="{00000000-0005-0000-0000-0000C1090000}"/>
    <cellStyle name="Izlaz 2 2 2 12 13" xfId="9986" xr:uid="{00000000-0005-0000-0000-0000C2090000}"/>
    <cellStyle name="Izlaz 2 2 2 12 2" xfId="854" xr:uid="{00000000-0005-0000-0000-0000C3090000}"/>
    <cellStyle name="Izlaz 2 2 2 12 2 2" xfId="5522" xr:uid="{00000000-0005-0000-0000-0000C4090000}"/>
    <cellStyle name="Izlaz 2 2 2 12 2 3" xfId="5008" xr:uid="{00000000-0005-0000-0000-0000C5090000}"/>
    <cellStyle name="Izlaz 2 2 2 12 3" xfId="1455" xr:uid="{00000000-0005-0000-0000-0000C6090000}"/>
    <cellStyle name="Izlaz 2 2 2 12 3 2" xfId="6115" xr:uid="{00000000-0005-0000-0000-0000C7090000}"/>
    <cellStyle name="Izlaz 2 2 2 12 3 3" xfId="10042" xr:uid="{00000000-0005-0000-0000-0000C8090000}"/>
    <cellStyle name="Izlaz 2 2 2 12 4" xfId="1871" xr:uid="{00000000-0005-0000-0000-0000C9090000}"/>
    <cellStyle name="Izlaz 2 2 2 12 4 2" xfId="6531" xr:uid="{00000000-0005-0000-0000-0000CA090000}"/>
    <cellStyle name="Izlaz 2 2 2 12 4 3" xfId="9535" xr:uid="{00000000-0005-0000-0000-0000CB090000}"/>
    <cellStyle name="Izlaz 2 2 2 12 5" xfId="2273" xr:uid="{00000000-0005-0000-0000-0000CC090000}"/>
    <cellStyle name="Izlaz 2 2 2 12 5 2" xfId="6930" xr:uid="{00000000-0005-0000-0000-0000CD090000}"/>
    <cellStyle name="Izlaz 2 2 2 12 5 3" xfId="9954" xr:uid="{00000000-0005-0000-0000-0000CE090000}"/>
    <cellStyle name="Izlaz 2 2 2 12 6" xfId="2683" xr:uid="{00000000-0005-0000-0000-0000CF090000}"/>
    <cellStyle name="Izlaz 2 2 2 12 6 2" xfId="7339" xr:uid="{00000000-0005-0000-0000-0000D0090000}"/>
    <cellStyle name="Izlaz 2 2 2 12 6 3" xfId="9702" xr:uid="{00000000-0005-0000-0000-0000D1090000}"/>
    <cellStyle name="Izlaz 2 2 2 12 7" xfId="1324" xr:uid="{00000000-0005-0000-0000-0000D2090000}"/>
    <cellStyle name="Izlaz 2 2 2 12 7 2" xfId="5984" xr:uid="{00000000-0005-0000-0000-0000D3090000}"/>
    <cellStyle name="Izlaz 2 2 2 12 7 3" xfId="10115" xr:uid="{00000000-0005-0000-0000-0000D4090000}"/>
    <cellStyle name="Izlaz 2 2 2 12 8" xfId="3247" xr:uid="{00000000-0005-0000-0000-0000D5090000}"/>
    <cellStyle name="Izlaz 2 2 2 12 8 2" xfId="7901" xr:uid="{00000000-0005-0000-0000-0000D6090000}"/>
    <cellStyle name="Izlaz 2 2 2 12 8 3" xfId="9864" xr:uid="{00000000-0005-0000-0000-0000D7090000}"/>
    <cellStyle name="Izlaz 2 2 2 12 9" xfId="3695" xr:uid="{00000000-0005-0000-0000-0000D8090000}"/>
    <cellStyle name="Izlaz 2 2 2 12 9 2" xfId="8345" xr:uid="{00000000-0005-0000-0000-0000D9090000}"/>
    <cellStyle name="Izlaz 2 2 2 12 9 3" xfId="9584" xr:uid="{00000000-0005-0000-0000-0000DA090000}"/>
    <cellStyle name="Izlaz 2 2 2 13" xfId="645" xr:uid="{00000000-0005-0000-0000-0000DB090000}"/>
    <cellStyle name="Izlaz 2 2 2 13 10" xfId="4104" xr:uid="{00000000-0005-0000-0000-0000DC090000}"/>
    <cellStyle name="Izlaz 2 2 2 13 10 2" xfId="8754" xr:uid="{00000000-0005-0000-0000-0000DD090000}"/>
    <cellStyle name="Izlaz 2 2 2 13 10 3" xfId="10076" xr:uid="{00000000-0005-0000-0000-0000DE090000}"/>
    <cellStyle name="Izlaz 2 2 2 13 11" xfId="4532" xr:uid="{00000000-0005-0000-0000-0000DF090000}"/>
    <cellStyle name="Izlaz 2 2 2 13 11 2" xfId="9128" xr:uid="{00000000-0005-0000-0000-0000E0090000}"/>
    <cellStyle name="Izlaz 2 2 2 13 11 3" xfId="9818" xr:uid="{00000000-0005-0000-0000-0000E1090000}"/>
    <cellStyle name="Izlaz 2 2 2 13 12" xfId="5331" xr:uid="{00000000-0005-0000-0000-0000E2090000}"/>
    <cellStyle name="Izlaz 2 2 2 13 13" xfId="9979" xr:uid="{00000000-0005-0000-0000-0000E3090000}"/>
    <cellStyle name="Izlaz 2 2 2 13 2" xfId="855" xr:uid="{00000000-0005-0000-0000-0000E4090000}"/>
    <cellStyle name="Izlaz 2 2 2 13 2 2" xfId="5523" xr:uid="{00000000-0005-0000-0000-0000E5090000}"/>
    <cellStyle name="Izlaz 2 2 2 13 2 3" xfId="10051" xr:uid="{00000000-0005-0000-0000-0000E6090000}"/>
    <cellStyle name="Izlaz 2 2 2 13 3" xfId="1456" xr:uid="{00000000-0005-0000-0000-0000E7090000}"/>
    <cellStyle name="Izlaz 2 2 2 13 3 2" xfId="6116" xr:uid="{00000000-0005-0000-0000-0000E8090000}"/>
    <cellStyle name="Izlaz 2 2 2 13 3 3" xfId="9967" xr:uid="{00000000-0005-0000-0000-0000E9090000}"/>
    <cellStyle name="Izlaz 2 2 2 13 4" xfId="1872" xr:uid="{00000000-0005-0000-0000-0000EA090000}"/>
    <cellStyle name="Izlaz 2 2 2 13 4 2" xfId="6532" xr:uid="{00000000-0005-0000-0000-0000EB090000}"/>
    <cellStyle name="Izlaz 2 2 2 13 4 3" xfId="10189" xr:uid="{00000000-0005-0000-0000-0000EC090000}"/>
    <cellStyle name="Izlaz 2 2 2 13 5" xfId="2274" xr:uid="{00000000-0005-0000-0000-0000ED090000}"/>
    <cellStyle name="Izlaz 2 2 2 13 5 2" xfId="6931" xr:uid="{00000000-0005-0000-0000-0000EE090000}"/>
    <cellStyle name="Izlaz 2 2 2 13 5 3" xfId="9890" xr:uid="{00000000-0005-0000-0000-0000EF090000}"/>
    <cellStyle name="Izlaz 2 2 2 13 6" xfId="2684" xr:uid="{00000000-0005-0000-0000-0000F0090000}"/>
    <cellStyle name="Izlaz 2 2 2 13 6 2" xfId="7340" xr:uid="{00000000-0005-0000-0000-0000F1090000}"/>
    <cellStyle name="Izlaz 2 2 2 13 6 3" xfId="9626" xr:uid="{00000000-0005-0000-0000-0000F2090000}"/>
    <cellStyle name="Izlaz 2 2 2 13 7" xfId="1274" xr:uid="{00000000-0005-0000-0000-0000F3090000}"/>
    <cellStyle name="Izlaz 2 2 2 13 7 2" xfId="5934" xr:uid="{00000000-0005-0000-0000-0000F4090000}"/>
    <cellStyle name="Izlaz 2 2 2 13 7 3" xfId="9854" xr:uid="{00000000-0005-0000-0000-0000F5090000}"/>
    <cellStyle name="Izlaz 2 2 2 13 8" xfId="3248" xr:uid="{00000000-0005-0000-0000-0000F6090000}"/>
    <cellStyle name="Izlaz 2 2 2 13 8 2" xfId="7902" xr:uid="{00000000-0005-0000-0000-0000F7090000}"/>
    <cellStyle name="Izlaz 2 2 2 13 8 3" xfId="9810" xr:uid="{00000000-0005-0000-0000-0000F8090000}"/>
    <cellStyle name="Izlaz 2 2 2 13 9" xfId="3696" xr:uid="{00000000-0005-0000-0000-0000F9090000}"/>
    <cellStyle name="Izlaz 2 2 2 13 9 2" xfId="8346" xr:uid="{00000000-0005-0000-0000-0000FA090000}"/>
    <cellStyle name="Izlaz 2 2 2 13 9 3" xfId="9753" xr:uid="{00000000-0005-0000-0000-0000FB090000}"/>
    <cellStyle name="Izlaz 2 2 2 14" xfId="1166" xr:uid="{00000000-0005-0000-0000-0000FC090000}"/>
    <cellStyle name="Izlaz 2 2 2 14 10" xfId="4841" xr:uid="{00000000-0005-0000-0000-0000FD090000}"/>
    <cellStyle name="Izlaz 2 2 2 14 10 2" xfId="9427" xr:uid="{00000000-0005-0000-0000-0000FE090000}"/>
    <cellStyle name="Izlaz 2 2 2 14 10 3" xfId="10219" xr:uid="{00000000-0005-0000-0000-0000FF090000}"/>
    <cellStyle name="Izlaz 2 2 2 14 11" xfId="5830" xr:uid="{00000000-0005-0000-0000-0000000A0000}"/>
    <cellStyle name="Izlaz 2 2 2 14 12" xfId="9856" xr:uid="{00000000-0005-0000-0000-0000010A0000}"/>
    <cellStyle name="Izlaz 2 2 2 14 2" xfId="1777" xr:uid="{00000000-0005-0000-0000-0000020A0000}"/>
    <cellStyle name="Izlaz 2 2 2 14 2 2" xfId="6437" xr:uid="{00000000-0005-0000-0000-0000030A0000}"/>
    <cellStyle name="Izlaz 2 2 2 14 2 3" xfId="9960" xr:uid="{00000000-0005-0000-0000-0000040A0000}"/>
    <cellStyle name="Izlaz 2 2 2 14 3" xfId="2188" xr:uid="{00000000-0005-0000-0000-0000050A0000}"/>
    <cellStyle name="Izlaz 2 2 2 14 3 2" xfId="6846" xr:uid="{00000000-0005-0000-0000-0000060A0000}"/>
    <cellStyle name="Izlaz 2 2 2 14 3 3" xfId="9633" xr:uid="{00000000-0005-0000-0000-0000070A0000}"/>
    <cellStyle name="Izlaz 2 2 2 14 4" xfId="2589" xr:uid="{00000000-0005-0000-0000-0000080A0000}"/>
    <cellStyle name="Izlaz 2 2 2 14 4 2" xfId="7245" xr:uid="{00000000-0005-0000-0000-0000090A0000}"/>
    <cellStyle name="Izlaz 2 2 2 14 4 3" xfId="9703" xr:uid="{00000000-0005-0000-0000-00000A0A0000}"/>
    <cellStyle name="Izlaz 2 2 2 14 5" xfId="2868" xr:uid="{00000000-0005-0000-0000-00000B0A0000}"/>
    <cellStyle name="Izlaz 2 2 2 14 5 2" xfId="7523" xr:uid="{00000000-0005-0000-0000-00000C0A0000}"/>
    <cellStyle name="Izlaz 2 2 2 14 5 3" xfId="10167" xr:uid="{00000000-0005-0000-0000-00000D0A0000}"/>
    <cellStyle name="Izlaz 2 2 2 14 6" xfId="3165" xr:uid="{00000000-0005-0000-0000-00000E0A0000}"/>
    <cellStyle name="Izlaz 2 2 2 14 6 2" xfId="7819" xr:uid="{00000000-0005-0000-0000-00000F0A0000}"/>
    <cellStyle name="Izlaz 2 2 2 14 6 3" xfId="10162" xr:uid="{00000000-0005-0000-0000-0000100A0000}"/>
    <cellStyle name="Izlaz 2 2 2 14 7" xfId="3557" xr:uid="{00000000-0005-0000-0000-0000110A0000}"/>
    <cellStyle name="Izlaz 2 2 2 14 7 2" xfId="8211" xr:uid="{00000000-0005-0000-0000-0000120A0000}"/>
    <cellStyle name="Izlaz 2 2 2 14 7 3" xfId="9685" xr:uid="{00000000-0005-0000-0000-0000130A0000}"/>
    <cellStyle name="Izlaz 2 2 2 14 8" xfId="4005" xr:uid="{00000000-0005-0000-0000-0000140A0000}"/>
    <cellStyle name="Izlaz 2 2 2 14 8 2" xfId="8655" xr:uid="{00000000-0005-0000-0000-0000150A0000}"/>
    <cellStyle name="Izlaz 2 2 2 14 8 3" xfId="9826" xr:uid="{00000000-0005-0000-0000-0000160A0000}"/>
    <cellStyle name="Izlaz 2 2 2 14 9" xfId="4413" xr:uid="{00000000-0005-0000-0000-0000170A0000}"/>
    <cellStyle name="Izlaz 2 2 2 14 9 2" xfId="9063" xr:uid="{00000000-0005-0000-0000-0000180A0000}"/>
    <cellStyle name="Izlaz 2 2 2 14 9 3" xfId="9600" xr:uid="{00000000-0005-0000-0000-0000190A0000}"/>
    <cellStyle name="Izlaz 2 2 2 15" xfId="753" xr:uid="{00000000-0005-0000-0000-00001A0A0000}"/>
    <cellStyle name="Izlaz 2 2 2 15 2" xfId="5421" xr:uid="{00000000-0005-0000-0000-00001B0A0000}"/>
    <cellStyle name="Izlaz 2 2 2 15 3" xfId="9553" xr:uid="{00000000-0005-0000-0000-00001C0A0000}"/>
    <cellStyle name="Izlaz 2 2 2 16" xfId="1341" xr:uid="{00000000-0005-0000-0000-00001D0A0000}"/>
    <cellStyle name="Izlaz 2 2 2 16 2" xfId="6001" xr:uid="{00000000-0005-0000-0000-00001E0A0000}"/>
    <cellStyle name="Izlaz 2 2 2 16 3" xfId="9792" xr:uid="{00000000-0005-0000-0000-00001F0A0000}"/>
    <cellStyle name="Izlaz 2 2 2 17" xfId="1256" xr:uid="{00000000-0005-0000-0000-0000200A0000}"/>
    <cellStyle name="Izlaz 2 2 2 17 2" xfId="5916" xr:uid="{00000000-0005-0000-0000-0000210A0000}"/>
    <cellStyle name="Izlaz 2 2 2 17 3" xfId="10197" xr:uid="{00000000-0005-0000-0000-0000220A0000}"/>
    <cellStyle name="Izlaz 2 2 2 18" xfId="1227" xr:uid="{00000000-0005-0000-0000-0000230A0000}"/>
    <cellStyle name="Izlaz 2 2 2 18 2" xfId="5888" xr:uid="{00000000-0005-0000-0000-0000240A0000}"/>
    <cellStyle name="Izlaz 2 2 2 18 3" xfId="9970" xr:uid="{00000000-0005-0000-0000-0000250A0000}"/>
    <cellStyle name="Izlaz 2 2 2 19" xfId="1846" xr:uid="{00000000-0005-0000-0000-0000260A0000}"/>
    <cellStyle name="Izlaz 2 2 2 19 2" xfId="6506" xr:uid="{00000000-0005-0000-0000-0000270A0000}"/>
    <cellStyle name="Izlaz 2 2 2 19 3" xfId="9783" xr:uid="{00000000-0005-0000-0000-0000280A0000}"/>
    <cellStyle name="Izlaz 2 2 2 2" xfId="504" xr:uid="{00000000-0005-0000-0000-0000290A0000}"/>
    <cellStyle name="Izlaz 2 2 2 2 10" xfId="4105" xr:uid="{00000000-0005-0000-0000-00002A0A0000}"/>
    <cellStyle name="Izlaz 2 2 2 2 10 2" xfId="8755" xr:uid="{00000000-0005-0000-0000-00002B0A0000}"/>
    <cellStyle name="Izlaz 2 2 2 2 10 3" xfId="9437" xr:uid="{00000000-0005-0000-0000-00002C0A0000}"/>
    <cellStyle name="Izlaz 2 2 2 2 11" xfId="4533" xr:uid="{00000000-0005-0000-0000-00002D0A0000}"/>
    <cellStyle name="Izlaz 2 2 2 2 11 2" xfId="9129" xr:uid="{00000000-0005-0000-0000-00002E0A0000}"/>
    <cellStyle name="Izlaz 2 2 2 2 11 3" xfId="9575" xr:uid="{00000000-0005-0000-0000-00002F0A0000}"/>
    <cellStyle name="Izlaz 2 2 2 2 12" xfId="5220" xr:uid="{00000000-0005-0000-0000-0000300A0000}"/>
    <cellStyle name="Izlaz 2 2 2 2 13" xfId="10128" xr:uid="{00000000-0005-0000-0000-0000310A0000}"/>
    <cellStyle name="Izlaz 2 2 2 2 2" xfId="856" xr:uid="{00000000-0005-0000-0000-0000320A0000}"/>
    <cellStyle name="Izlaz 2 2 2 2 2 2" xfId="5524" xr:uid="{00000000-0005-0000-0000-0000330A0000}"/>
    <cellStyle name="Izlaz 2 2 2 2 2 3" xfId="9976" xr:uid="{00000000-0005-0000-0000-0000340A0000}"/>
    <cellStyle name="Izlaz 2 2 2 2 3" xfId="1457" xr:uid="{00000000-0005-0000-0000-0000350A0000}"/>
    <cellStyle name="Izlaz 2 2 2 2 3 2" xfId="6117" xr:uid="{00000000-0005-0000-0000-0000360A0000}"/>
    <cellStyle name="Izlaz 2 2 2 2 3 3" xfId="9904" xr:uid="{00000000-0005-0000-0000-0000370A0000}"/>
    <cellStyle name="Izlaz 2 2 2 2 4" xfId="1873" xr:uid="{00000000-0005-0000-0000-0000380A0000}"/>
    <cellStyle name="Izlaz 2 2 2 2 4 2" xfId="6533" xr:uid="{00000000-0005-0000-0000-0000390A0000}"/>
    <cellStyle name="Izlaz 2 2 2 2 4 3" xfId="10107" xr:uid="{00000000-0005-0000-0000-00003A0A0000}"/>
    <cellStyle name="Izlaz 2 2 2 2 5" xfId="2275" xr:uid="{00000000-0005-0000-0000-00003B0A0000}"/>
    <cellStyle name="Izlaz 2 2 2 2 5 2" xfId="6932" xr:uid="{00000000-0005-0000-0000-00003C0A0000}"/>
    <cellStyle name="Izlaz 2 2 2 2 5 3" xfId="9777" xr:uid="{00000000-0005-0000-0000-00003D0A0000}"/>
    <cellStyle name="Izlaz 2 2 2 2 6" xfId="2685" xr:uid="{00000000-0005-0000-0000-00003E0A0000}"/>
    <cellStyle name="Izlaz 2 2 2 2 6 2" xfId="7341" xr:uid="{00000000-0005-0000-0000-00003F0A0000}"/>
    <cellStyle name="Izlaz 2 2 2 2 6 3" xfId="9522" xr:uid="{00000000-0005-0000-0000-0000400A0000}"/>
    <cellStyle name="Izlaz 2 2 2 2 7" xfId="1224" xr:uid="{00000000-0005-0000-0000-0000410A0000}"/>
    <cellStyle name="Izlaz 2 2 2 2 7 2" xfId="5885" xr:uid="{00000000-0005-0000-0000-0000420A0000}"/>
    <cellStyle name="Izlaz 2 2 2 2 7 3" xfId="10117" xr:uid="{00000000-0005-0000-0000-0000430A0000}"/>
    <cellStyle name="Izlaz 2 2 2 2 8" xfId="3249" xr:uid="{00000000-0005-0000-0000-0000440A0000}"/>
    <cellStyle name="Izlaz 2 2 2 2 8 2" xfId="7903" xr:uid="{00000000-0005-0000-0000-0000450A0000}"/>
    <cellStyle name="Izlaz 2 2 2 2 8 3" xfId="9743" xr:uid="{00000000-0005-0000-0000-0000460A0000}"/>
    <cellStyle name="Izlaz 2 2 2 2 9" xfId="3697" xr:uid="{00000000-0005-0000-0000-0000470A0000}"/>
    <cellStyle name="Izlaz 2 2 2 2 9 2" xfId="8347" xr:uid="{00000000-0005-0000-0000-0000480A0000}"/>
    <cellStyle name="Izlaz 2 2 2 2 9 3" xfId="9684" xr:uid="{00000000-0005-0000-0000-0000490A0000}"/>
    <cellStyle name="Izlaz 2 2 2 20" xfId="2745" xr:uid="{00000000-0005-0000-0000-00004A0A0000}"/>
    <cellStyle name="Izlaz 2 2 2 20 2" xfId="7401" xr:uid="{00000000-0005-0000-0000-00004B0A0000}"/>
    <cellStyle name="Izlaz 2 2 2 20 3" xfId="10088" xr:uid="{00000000-0005-0000-0000-00004C0A0000}"/>
    <cellStyle name="Izlaz 2 2 2 21" xfId="3594" xr:uid="{00000000-0005-0000-0000-00004D0A0000}"/>
    <cellStyle name="Izlaz 2 2 2 21 2" xfId="8244" xr:uid="{00000000-0005-0000-0000-00004E0A0000}"/>
    <cellStyle name="Izlaz 2 2 2 21 3" xfId="9930" xr:uid="{00000000-0005-0000-0000-00004F0A0000}"/>
    <cellStyle name="Izlaz 2 2 2 22" xfId="3580" xr:uid="{00000000-0005-0000-0000-0000500A0000}"/>
    <cellStyle name="Izlaz 2 2 2 22 2" xfId="8230" xr:uid="{00000000-0005-0000-0000-0000510A0000}"/>
    <cellStyle name="Izlaz 2 2 2 22 3" xfId="4959" xr:uid="{00000000-0005-0000-0000-0000520A0000}"/>
    <cellStyle name="Izlaz 2 2 2 23" xfId="4430" xr:uid="{00000000-0005-0000-0000-0000530A0000}"/>
    <cellStyle name="Izlaz 2 2 2 23 2" xfId="9076" xr:uid="{00000000-0005-0000-0000-0000540A0000}"/>
    <cellStyle name="Izlaz 2 2 2 23 3" xfId="9998" xr:uid="{00000000-0005-0000-0000-0000550A0000}"/>
    <cellStyle name="Izlaz 2 2 2 24" xfId="5055" xr:uid="{00000000-0005-0000-0000-0000560A0000}"/>
    <cellStyle name="Izlaz 2 2 2 25" xfId="9741" xr:uid="{00000000-0005-0000-0000-0000570A0000}"/>
    <cellStyle name="Izlaz 2 2 2 3" xfId="515" xr:uid="{00000000-0005-0000-0000-0000580A0000}"/>
    <cellStyle name="Izlaz 2 2 2 3 10" xfId="4106" xr:uid="{00000000-0005-0000-0000-0000590A0000}"/>
    <cellStyle name="Izlaz 2 2 2 3 10 2" xfId="8756" xr:uid="{00000000-0005-0000-0000-00005A0A0000}"/>
    <cellStyle name="Izlaz 2 2 2 3 10 3" xfId="9588" xr:uid="{00000000-0005-0000-0000-00005B0A0000}"/>
    <cellStyle name="Izlaz 2 2 2 3 11" xfId="4534" xr:uid="{00000000-0005-0000-0000-00005C0A0000}"/>
    <cellStyle name="Izlaz 2 2 2 3 11 2" xfId="9130" xr:uid="{00000000-0005-0000-0000-00005D0A0000}"/>
    <cellStyle name="Izlaz 2 2 2 3 11 3" xfId="9569" xr:uid="{00000000-0005-0000-0000-00005E0A0000}"/>
    <cellStyle name="Izlaz 2 2 2 3 12" xfId="5230" xr:uid="{00000000-0005-0000-0000-00005F0A0000}"/>
    <cellStyle name="Izlaz 2 2 2 3 13" xfId="10056" xr:uid="{00000000-0005-0000-0000-0000600A0000}"/>
    <cellStyle name="Izlaz 2 2 2 3 2" xfId="857" xr:uid="{00000000-0005-0000-0000-0000610A0000}"/>
    <cellStyle name="Izlaz 2 2 2 3 2 2" xfId="5525" xr:uid="{00000000-0005-0000-0000-0000620A0000}"/>
    <cellStyle name="Izlaz 2 2 2 3 2 3" xfId="9912" xr:uid="{00000000-0005-0000-0000-0000630A0000}"/>
    <cellStyle name="Izlaz 2 2 2 3 3" xfId="1458" xr:uid="{00000000-0005-0000-0000-0000640A0000}"/>
    <cellStyle name="Izlaz 2 2 2 3 3 2" xfId="6118" xr:uid="{00000000-0005-0000-0000-0000650A0000}"/>
    <cellStyle name="Izlaz 2 2 2 3 3 3" xfId="9852" xr:uid="{00000000-0005-0000-0000-0000660A0000}"/>
    <cellStyle name="Izlaz 2 2 2 3 4" xfId="1874" xr:uid="{00000000-0005-0000-0000-0000670A0000}"/>
    <cellStyle name="Izlaz 2 2 2 3 4 2" xfId="6534" xr:uid="{00000000-0005-0000-0000-0000680A0000}"/>
    <cellStyle name="Izlaz 2 2 2 3 4 3" xfId="9483" xr:uid="{00000000-0005-0000-0000-0000690A0000}"/>
    <cellStyle name="Izlaz 2 2 2 3 5" xfId="2276" xr:uid="{00000000-0005-0000-0000-00006A0A0000}"/>
    <cellStyle name="Izlaz 2 2 2 3 5 2" xfId="6933" xr:uid="{00000000-0005-0000-0000-00006B0A0000}"/>
    <cellStyle name="Izlaz 2 2 2 3 5 3" xfId="9709" xr:uid="{00000000-0005-0000-0000-00006C0A0000}"/>
    <cellStyle name="Izlaz 2 2 2 3 6" xfId="2686" xr:uid="{00000000-0005-0000-0000-00006D0A0000}"/>
    <cellStyle name="Izlaz 2 2 2 3 6 2" xfId="7342" xr:uid="{00000000-0005-0000-0000-00006E0A0000}"/>
    <cellStyle name="Izlaz 2 2 2 3 6 3" xfId="10174" xr:uid="{00000000-0005-0000-0000-00006F0A0000}"/>
    <cellStyle name="Izlaz 2 2 2 3 7" xfId="1249" xr:uid="{00000000-0005-0000-0000-0000700A0000}"/>
    <cellStyle name="Izlaz 2 2 2 3 7 2" xfId="5909" xr:uid="{00000000-0005-0000-0000-0000710A0000}"/>
    <cellStyle name="Izlaz 2 2 2 3 7 3" xfId="9969" xr:uid="{00000000-0005-0000-0000-0000720A0000}"/>
    <cellStyle name="Izlaz 2 2 2 3 8" xfId="3250" xr:uid="{00000000-0005-0000-0000-0000730A0000}"/>
    <cellStyle name="Izlaz 2 2 2 3 8 2" xfId="7904" xr:uid="{00000000-0005-0000-0000-0000740A0000}"/>
    <cellStyle name="Izlaz 2 2 2 3 8 3" xfId="9668" xr:uid="{00000000-0005-0000-0000-0000750A0000}"/>
    <cellStyle name="Izlaz 2 2 2 3 9" xfId="3698" xr:uid="{00000000-0005-0000-0000-0000760A0000}"/>
    <cellStyle name="Izlaz 2 2 2 3 9 2" xfId="8348" xr:uid="{00000000-0005-0000-0000-0000770A0000}"/>
    <cellStyle name="Izlaz 2 2 2 3 9 3" xfId="9610" xr:uid="{00000000-0005-0000-0000-0000780A0000}"/>
    <cellStyle name="Izlaz 2 2 2 4" xfId="350" xr:uid="{00000000-0005-0000-0000-0000790A0000}"/>
    <cellStyle name="Izlaz 2 2 2 4 10" xfId="4107" xr:uid="{00000000-0005-0000-0000-00007A0A0000}"/>
    <cellStyle name="Izlaz 2 2 2 4 10 2" xfId="8757" xr:uid="{00000000-0005-0000-0000-00007B0A0000}"/>
    <cellStyle name="Izlaz 2 2 2 4 10 3" xfId="9564" xr:uid="{00000000-0005-0000-0000-00007C0A0000}"/>
    <cellStyle name="Izlaz 2 2 2 4 11" xfId="4535" xr:uid="{00000000-0005-0000-0000-00007D0A0000}"/>
    <cellStyle name="Izlaz 2 2 2 4 11 2" xfId="9131" xr:uid="{00000000-0005-0000-0000-00007E0A0000}"/>
    <cellStyle name="Izlaz 2 2 2 4 11 3" xfId="9598" xr:uid="{00000000-0005-0000-0000-00007F0A0000}"/>
    <cellStyle name="Izlaz 2 2 2 4 12" xfId="5090" xr:uid="{00000000-0005-0000-0000-0000800A0000}"/>
    <cellStyle name="Izlaz 2 2 2 4 13" xfId="9663" xr:uid="{00000000-0005-0000-0000-0000810A0000}"/>
    <cellStyle name="Izlaz 2 2 2 4 2" xfId="858" xr:uid="{00000000-0005-0000-0000-0000820A0000}"/>
    <cellStyle name="Izlaz 2 2 2 4 2 2" xfId="5526" xr:uid="{00000000-0005-0000-0000-0000830A0000}"/>
    <cellStyle name="Izlaz 2 2 2 4 2 3" xfId="9863" xr:uid="{00000000-0005-0000-0000-0000840A0000}"/>
    <cellStyle name="Izlaz 2 2 2 4 3" xfId="1459" xr:uid="{00000000-0005-0000-0000-0000850A0000}"/>
    <cellStyle name="Izlaz 2 2 2 4 3 2" xfId="6119" xr:uid="{00000000-0005-0000-0000-0000860A0000}"/>
    <cellStyle name="Izlaz 2 2 2 4 3 3" xfId="9791" xr:uid="{00000000-0005-0000-0000-0000870A0000}"/>
    <cellStyle name="Izlaz 2 2 2 4 4" xfId="1875" xr:uid="{00000000-0005-0000-0000-0000880A0000}"/>
    <cellStyle name="Izlaz 2 2 2 4 4 2" xfId="6535" xr:uid="{00000000-0005-0000-0000-0000890A0000}"/>
    <cellStyle name="Izlaz 2 2 2 4 4 3" xfId="9084" xr:uid="{00000000-0005-0000-0000-00008A0A0000}"/>
    <cellStyle name="Izlaz 2 2 2 4 5" xfId="2277" xr:uid="{00000000-0005-0000-0000-00008B0A0000}"/>
    <cellStyle name="Izlaz 2 2 2 4 5 2" xfId="6934" xr:uid="{00000000-0005-0000-0000-00008C0A0000}"/>
    <cellStyle name="Izlaz 2 2 2 4 5 3" xfId="9632" xr:uid="{00000000-0005-0000-0000-00008D0A0000}"/>
    <cellStyle name="Izlaz 2 2 2 4 6" xfId="2687" xr:uid="{00000000-0005-0000-0000-00008E0A0000}"/>
    <cellStyle name="Izlaz 2 2 2 4 6 2" xfId="7343" xr:uid="{00000000-0005-0000-0000-00008F0A0000}"/>
    <cellStyle name="Izlaz 2 2 2 4 6 3" xfId="9438" xr:uid="{00000000-0005-0000-0000-0000900A0000}"/>
    <cellStyle name="Izlaz 2 2 2 4 7" xfId="2022" xr:uid="{00000000-0005-0000-0000-0000910A0000}"/>
    <cellStyle name="Izlaz 2 2 2 4 7 2" xfId="6681" xr:uid="{00000000-0005-0000-0000-0000920A0000}"/>
    <cellStyle name="Izlaz 2 2 2 4 7 3" xfId="9254" xr:uid="{00000000-0005-0000-0000-0000930A0000}"/>
    <cellStyle name="Izlaz 2 2 2 4 8" xfId="3251" xr:uid="{00000000-0005-0000-0000-0000940A0000}"/>
    <cellStyle name="Izlaz 2 2 2 4 8 2" xfId="7905" xr:uid="{00000000-0005-0000-0000-0000950A0000}"/>
    <cellStyle name="Izlaz 2 2 2 4 8 3" xfId="10216" xr:uid="{00000000-0005-0000-0000-0000960A0000}"/>
    <cellStyle name="Izlaz 2 2 2 4 9" xfId="3699" xr:uid="{00000000-0005-0000-0000-0000970A0000}"/>
    <cellStyle name="Izlaz 2 2 2 4 9 2" xfId="8349" xr:uid="{00000000-0005-0000-0000-0000980A0000}"/>
    <cellStyle name="Izlaz 2 2 2 4 9 3" xfId="9509" xr:uid="{00000000-0005-0000-0000-0000990A0000}"/>
    <cellStyle name="Izlaz 2 2 2 5" xfId="386" xr:uid="{00000000-0005-0000-0000-00009A0A0000}"/>
    <cellStyle name="Izlaz 2 2 2 5 10" xfId="4108" xr:uid="{00000000-0005-0000-0000-00009B0A0000}"/>
    <cellStyle name="Izlaz 2 2 2 5 10 2" xfId="8758" xr:uid="{00000000-0005-0000-0000-00009C0A0000}"/>
    <cellStyle name="Izlaz 2 2 2 5 10 3" xfId="9572" xr:uid="{00000000-0005-0000-0000-00009D0A0000}"/>
    <cellStyle name="Izlaz 2 2 2 5 11" xfId="4536" xr:uid="{00000000-0005-0000-0000-00009E0A0000}"/>
    <cellStyle name="Izlaz 2 2 2 5 11 2" xfId="9132" xr:uid="{00000000-0005-0000-0000-00009F0A0000}"/>
    <cellStyle name="Izlaz 2 2 2 5 11 3" xfId="9501" xr:uid="{00000000-0005-0000-0000-0000A00A0000}"/>
    <cellStyle name="Izlaz 2 2 2 5 12" xfId="5121" xr:uid="{00000000-0005-0000-0000-0000A10A0000}"/>
    <cellStyle name="Izlaz 2 2 2 5 13" xfId="9982" xr:uid="{00000000-0005-0000-0000-0000A20A0000}"/>
    <cellStyle name="Izlaz 2 2 2 5 2" xfId="859" xr:uid="{00000000-0005-0000-0000-0000A30A0000}"/>
    <cellStyle name="Izlaz 2 2 2 5 2 2" xfId="5527" xr:uid="{00000000-0005-0000-0000-0000A40A0000}"/>
    <cellStyle name="Izlaz 2 2 2 5 2 3" xfId="9801" xr:uid="{00000000-0005-0000-0000-0000A50A0000}"/>
    <cellStyle name="Izlaz 2 2 2 5 3" xfId="1460" xr:uid="{00000000-0005-0000-0000-0000A60A0000}"/>
    <cellStyle name="Izlaz 2 2 2 5 3 2" xfId="6120" xr:uid="{00000000-0005-0000-0000-0000A70A0000}"/>
    <cellStyle name="Izlaz 2 2 2 5 3 3" xfId="9724" xr:uid="{00000000-0005-0000-0000-0000A80A0000}"/>
    <cellStyle name="Izlaz 2 2 2 5 4" xfId="1876" xr:uid="{00000000-0005-0000-0000-0000A90A0000}"/>
    <cellStyle name="Izlaz 2 2 2 5 4 2" xfId="6536" xr:uid="{00000000-0005-0000-0000-0000AA0A0000}"/>
    <cellStyle name="Izlaz 2 2 2 5 4 3" xfId="9095" xr:uid="{00000000-0005-0000-0000-0000AB0A0000}"/>
    <cellStyle name="Izlaz 2 2 2 5 5" xfId="2278" xr:uid="{00000000-0005-0000-0000-0000AC0A0000}"/>
    <cellStyle name="Izlaz 2 2 2 5 5 2" xfId="6935" xr:uid="{00000000-0005-0000-0000-0000AD0A0000}"/>
    <cellStyle name="Izlaz 2 2 2 5 5 3" xfId="9529" xr:uid="{00000000-0005-0000-0000-0000AE0A0000}"/>
    <cellStyle name="Izlaz 2 2 2 5 6" xfId="2688" xr:uid="{00000000-0005-0000-0000-0000AF0A0000}"/>
    <cellStyle name="Izlaz 2 2 2 5 6 2" xfId="7344" xr:uid="{00000000-0005-0000-0000-0000B00A0000}"/>
    <cellStyle name="Izlaz 2 2 2 5 6 3" xfId="9828" xr:uid="{00000000-0005-0000-0000-0000B10A0000}"/>
    <cellStyle name="Izlaz 2 2 2 5 7" xfId="1289" xr:uid="{00000000-0005-0000-0000-0000B20A0000}"/>
    <cellStyle name="Izlaz 2 2 2 5 7 2" xfId="5949" xr:uid="{00000000-0005-0000-0000-0000B30A0000}"/>
    <cellStyle name="Izlaz 2 2 2 5 7 3" xfId="9543" xr:uid="{00000000-0005-0000-0000-0000B40A0000}"/>
    <cellStyle name="Izlaz 2 2 2 5 8" xfId="3252" xr:uid="{00000000-0005-0000-0000-0000B50A0000}"/>
    <cellStyle name="Izlaz 2 2 2 5 8 2" xfId="7906" xr:uid="{00000000-0005-0000-0000-0000B60A0000}"/>
    <cellStyle name="Izlaz 2 2 2 5 8 3" xfId="9558" xr:uid="{00000000-0005-0000-0000-0000B70A0000}"/>
    <cellStyle name="Izlaz 2 2 2 5 9" xfId="3700" xr:uid="{00000000-0005-0000-0000-0000B80A0000}"/>
    <cellStyle name="Izlaz 2 2 2 5 9 2" xfId="8350" xr:uid="{00000000-0005-0000-0000-0000B90A0000}"/>
    <cellStyle name="Izlaz 2 2 2 5 9 3" xfId="10154" xr:uid="{00000000-0005-0000-0000-0000BA0A0000}"/>
    <cellStyle name="Izlaz 2 2 2 6" xfId="349" xr:uid="{00000000-0005-0000-0000-0000BB0A0000}"/>
    <cellStyle name="Izlaz 2 2 2 6 10" xfId="4109" xr:uid="{00000000-0005-0000-0000-0000BC0A0000}"/>
    <cellStyle name="Izlaz 2 2 2 6 10 2" xfId="8759" xr:uid="{00000000-0005-0000-0000-0000BD0A0000}"/>
    <cellStyle name="Izlaz 2 2 2 6 10 3" xfId="9590" xr:uid="{00000000-0005-0000-0000-0000BE0A0000}"/>
    <cellStyle name="Izlaz 2 2 2 6 11" xfId="4537" xr:uid="{00000000-0005-0000-0000-0000BF0A0000}"/>
    <cellStyle name="Izlaz 2 2 2 6 11 2" xfId="9133" xr:uid="{00000000-0005-0000-0000-0000C00A0000}"/>
    <cellStyle name="Izlaz 2 2 2 6 11 3" xfId="10146" xr:uid="{00000000-0005-0000-0000-0000C10A0000}"/>
    <cellStyle name="Izlaz 2 2 2 6 12" xfId="5089" xr:uid="{00000000-0005-0000-0000-0000C20A0000}"/>
    <cellStyle name="Izlaz 2 2 2 6 13" xfId="9740" xr:uid="{00000000-0005-0000-0000-0000C30A0000}"/>
    <cellStyle name="Izlaz 2 2 2 6 2" xfId="860" xr:uid="{00000000-0005-0000-0000-0000C40A0000}"/>
    <cellStyle name="Izlaz 2 2 2 6 2 2" xfId="5528" xr:uid="{00000000-0005-0000-0000-0000C50A0000}"/>
    <cellStyle name="Izlaz 2 2 2 6 2 3" xfId="9731" xr:uid="{00000000-0005-0000-0000-0000C60A0000}"/>
    <cellStyle name="Izlaz 2 2 2 6 3" xfId="1461" xr:uid="{00000000-0005-0000-0000-0000C70A0000}"/>
    <cellStyle name="Izlaz 2 2 2 6 3 2" xfId="6121" xr:uid="{00000000-0005-0000-0000-0000C80A0000}"/>
    <cellStyle name="Izlaz 2 2 2 6 3 3" xfId="9647" xr:uid="{00000000-0005-0000-0000-0000C90A0000}"/>
    <cellStyle name="Izlaz 2 2 2 6 4" xfId="1877" xr:uid="{00000000-0005-0000-0000-0000CA0A0000}"/>
    <cellStyle name="Izlaz 2 2 2 6 4 2" xfId="6537" xr:uid="{00000000-0005-0000-0000-0000CB0A0000}"/>
    <cellStyle name="Izlaz 2 2 2 6 4 3" xfId="5820" xr:uid="{00000000-0005-0000-0000-0000CC0A0000}"/>
    <cellStyle name="Izlaz 2 2 2 6 5" xfId="2279" xr:uid="{00000000-0005-0000-0000-0000CD0A0000}"/>
    <cellStyle name="Izlaz 2 2 2 6 5 2" xfId="6936" xr:uid="{00000000-0005-0000-0000-0000CE0A0000}"/>
    <cellStyle name="Izlaz 2 2 2 6 5 3" xfId="10182" xr:uid="{00000000-0005-0000-0000-0000CF0A0000}"/>
    <cellStyle name="Izlaz 2 2 2 6 6" xfId="2689" xr:uid="{00000000-0005-0000-0000-0000D00A0000}"/>
    <cellStyle name="Izlaz 2 2 2 6 6 2" xfId="7345" xr:uid="{00000000-0005-0000-0000-0000D10A0000}"/>
    <cellStyle name="Izlaz 2 2 2 6 6 3" xfId="9567" xr:uid="{00000000-0005-0000-0000-0000D20A0000}"/>
    <cellStyle name="Izlaz 2 2 2 6 7" xfId="1296" xr:uid="{00000000-0005-0000-0000-0000D30A0000}"/>
    <cellStyle name="Izlaz 2 2 2 6 7 2" xfId="5956" xr:uid="{00000000-0005-0000-0000-0000D40A0000}"/>
    <cellStyle name="Izlaz 2 2 2 6 7 3" xfId="9853" xr:uid="{00000000-0005-0000-0000-0000D50A0000}"/>
    <cellStyle name="Izlaz 2 2 2 6 8" xfId="3253" xr:uid="{00000000-0005-0000-0000-0000D60A0000}"/>
    <cellStyle name="Izlaz 2 2 2 6 8 2" xfId="7907" xr:uid="{00000000-0005-0000-0000-0000D70A0000}"/>
    <cellStyle name="Izlaz 2 2 2 6 8 3" xfId="10013" xr:uid="{00000000-0005-0000-0000-0000D80A0000}"/>
    <cellStyle name="Izlaz 2 2 2 6 9" xfId="3701" xr:uid="{00000000-0005-0000-0000-0000D90A0000}"/>
    <cellStyle name="Izlaz 2 2 2 6 9 2" xfId="8351" xr:uid="{00000000-0005-0000-0000-0000DA0A0000}"/>
    <cellStyle name="Izlaz 2 2 2 6 9 3" xfId="9481" xr:uid="{00000000-0005-0000-0000-0000DB0A0000}"/>
    <cellStyle name="Izlaz 2 2 2 7" xfId="411" xr:uid="{00000000-0005-0000-0000-0000DC0A0000}"/>
    <cellStyle name="Izlaz 2 2 2 7 10" xfId="4110" xr:uid="{00000000-0005-0000-0000-0000DD0A0000}"/>
    <cellStyle name="Izlaz 2 2 2 7 10 2" xfId="8760" xr:uid="{00000000-0005-0000-0000-0000DE0A0000}"/>
    <cellStyle name="Izlaz 2 2 2 7 10 3" xfId="9493" xr:uid="{00000000-0005-0000-0000-0000DF0A0000}"/>
    <cellStyle name="Izlaz 2 2 2 7 11" xfId="4538" xr:uid="{00000000-0005-0000-0000-0000E00A0000}"/>
    <cellStyle name="Izlaz 2 2 2 7 11 2" xfId="9134" xr:uid="{00000000-0005-0000-0000-0000E10A0000}"/>
    <cellStyle name="Izlaz 2 2 2 7 11 3" xfId="10070" xr:uid="{00000000-0005-0000-0000-0000E20A0000}"/>
    <cellStyle name="Izlaz 2 2 2 7 12" xfId="5142" xr:uid="{00000000-0005-0000-0000-0000E30A0000}"/>
    <cellStyle name="Izlaz 2 2 2 7 13" xfId="9589" xr:uid="{00000000-0005-0000-0000-0000E40A0000}"/>
    <cellStyle name="Izlaz 2 2 2 7 2" xfId="861" xr:uid="{00000000-0005-0000-0000-0000E50A0000}"/>
    <cellStyle name="Izlaz 2 2 2 7 2 2" xfId="5529" xr:uid="{00000000-0005-0000-0000-0000E60A0000}"/>
    <cellStyle name="Izlaz 2 2 2 7 2 3" xfId="9654" xr:uid="{00000000-0005-0000-0000-0000E70A0000}"/>
    <cellStyle name="Izlaz 2 2 2 7 3" xfId="1462" xr:uid="{00000000-0005-0000-0000-0000E80A0000}"/>
    <cellStyle name="Izlaz 2 2 2 7 3 2" xfId="6122" xr:uid="{00000000-0005-0000-0000-0000E90A0000}"/>
    <cellStyle name="Izlaz 2 2 2 7 3 3" xfId="9541" xr:uid="{00000000-0005-0000-0000-0000EA0A0000}"/>
    <cellStyle name="Izlaz 2 2 2 7 4" xfId="1878" xr:uid="{00000000-0005-0000-0000-0000EB0A0000}"/>
    <cellStyle name="Izlaz 2 2 2 7 4 2" xfId="6538" xr:uid="{00000000-0005-0000-0000-0000EC0A0000}"/>
    <cellStyle name="Izlaz 2 2 2 7 4 3" xfId="9083" xr:uid="{00000000-0005-0000-0000-0000ED0A0000}"/>
    <cellStyle name="Izlaz 2 2 2 7 5" xfId="2280" xr:uid="{00000000-0005-0000-0000-0000EE0A0000}"/>
    <cellStyle name="Izlaz 2 2 2 7 5 2" xfId="6937" xr:uid="{00000000-0005-0000-0000-0000EF0A0000}"/>
    <cellStyle name="Izlaz 2 2 2 7 5 3" xfId="9467" xr:uid="{00000000-0005-0000-0000-0000F00A0000}"/>
    <cellStyle name="Izlaz 2 2 2 7 6" xfId="2690" xr:uid="{00000000-0005-0000-0000-0000F10A0000}"/>
    <cellStyle name="Izlaz 2 2 2 7 6 2" xfId="7346" xr:uid="{00000000-0005-0000-0000-0000F20A0000}"/>
    <cellStyle name="Izlaz 2 2 2 7 6 3" xfId="9571" xr:uid="{00000000-0005-0000-0000-0000F30A0000}"/>
    <cellStyle name="Izlaz 2 2 2 7 7" xfId="1995" xr:uid="{00000000-0005-0000-0000-0000F40A0000}"/>
    <cellStyle name="Izlaz 2 2 2 7 7 2" xfId="6655" xr:uid="{00000000-0005-0000-0000-0000F50A0000}"/>
    <cellStyle name="Izlaz 2 2 2 7 7 3" xfId="9711" xr:uid="{00000000-0005-0000-0000-0000F60A0000}"/>
    <cellStyle name="Izlaz 2 2 2 7 8" xfId="3254" xr:uid="{00000000-0005-0000-0000-0000F70A0000}"/>
    <cellStyle name="Izlaz 2 2 2 7 8 2" xfId="7908" xr:uid="{00000000-0005-0000-0000-0000F80A0000}"/>
    <cellStyle name="Izlaz 2 2 2 7 8 3" xfId="9936" xr:uid="{00000000-0005-0000-0000-0000F90A0000}"/>
    <cellStyle name="Izlaz 2 2 2 7 9" xfId="3702" xr:uid="{00000000-0005-0000-0000-0000FA0A0000}"/>
    <cellStyle name="Izlaz 2 2 2 7 9 2" xfId="8352" xr:uid="{00000000-0005-0000-0000-0000FB0A0000}"/>
    <cellStyle name="Izlaz 2 2 2 7 9 3" xfId="9085" xr:uid="{00000000-0005-0000-0000-0000FC0A0000}"/>
    <cellStyle name="Izlaz 2 2 2 8" xfId="458" xr:uid="{00000000-0005-0000-0000-0000FD0A0000}"/>
    <cellStyle name="Izlaz 2 2 2 8 10" xfId="4111" xr:uid="{00000000-0005-0000-0000-0000FE0A0000}"/>
    <cellStyle name="Izlaz 2 2 2 8 10 2" xfId="8761" xr:uid="{00000000-0005-0000-0000-0000FF0A0000}"/>
    <cellStyle name="Izlaz 2 2 2 8 10 3" xfId="10135" xr:uid="{00000000-0005-0000-0000-0000000B0000}"/>
    <cellStyle name="Izlaz 2 2 2 8 11" xfId="4539" xr:uid="{00000000-0005-0000-0000-0000010B0000}"/>
    <cellStyle name="Izlaz 2 2 2 8 11 2" xfId="9135" xr:uid="{00000000-0005-0000-0000-0000020B0000}"/>
    <cellStyle name="Izlaz 2 2 2 8 11 3" xfId="5058" xr:uid="{00000000-0005-0000-0000-0000030B0000}"/>
    <cellStyle name="Izlaz 2 2 2 8 12" xfId="5181" xr:uid="{00000000-0005-0000-0000-0000040B0000}"/>
    <cellStyle name="Izlaz 2 2 2 8 13" xfId="9737" xr:uid="{00000000-0005-0000-0000-0000050B0000}"/>
    <cellStyle name="Izlaz 2 2 2 8 2" xfId="862" xr:uid="{00000000-0005-0000-0000-0000060B0000}"/>
    <cellStyle name="Izlaz 2 2 2 8 2 2" xfId="5530" xr:uid="{00000000-0005-0000-0000-0000070B0000}"/>
    <cellStyle name="Izlaz 2 2 2 8 2 3" xfId="9551" xr:uid="{00000000-0005-0000-0000-0000080B0000}"/>
    <cellStyle name="Izlaz 2 2 2 8 3" xfId="1463" xr:uid="{00000000-0005-0000-0000-0000090B0000}"/>
    <cellStyle name="Izlaz 2 2 2 8 3 2" xfId="6123" xr:uid="{00000000-0005-0000-0000-00000A0B0000}"/>
    <cellStyle name="Izlaz 2 2 2 8 3 3" xfId="10195" xr:uid="{00000000-0005-0000-0000-00000B0B0000}"/>
    <cellStyle name="Izlaz 2 2 2 8 4" xfId="1879" xr:uid="{00000000-0005-0000-0000-00000C0B0000}"/>
    <cellStyle name="Izlaz 2 2 2 8 4 2" xfId="6539" xr:uid="{00000000-0005-0000-0000-00000D0B0000}"/>
    <cellStyle name="Izlaz 2 2 2 8 4 3" xfId="5038" xr:uid="{00000000-0005-0000-0000-00000E0B0000}"/>
    <cellStyle name="Izlaz 2 2 2 8 5" xfId="2281" xr:uid="{00000000-0005-0000-0000-00000F0B0000}"/>
    <cellStyle name="Izlaz 2 2 2 8 5 2" xfId="6938" xr:uid="{00000000-0005-0000-0000-0000100B0000}"/>
    <cellStyle name="Izlaz 2 2 2 8 5 3" xfId="10099" xr:uid="{00000000-0005-0000-0000-0000110B0000}"/>
    <cellStyle name="Izlaz 2 2 2 8 6" xfId="2691" xr:uid="{00000000-0005-0000-0000-0000120B0000}"/>
    <cellStyle name="Izlaz 2 2 2 8 6 2" xfId="7347" xr:uid="{00000000-0005-0000-0000-0000130B0000}"/>
    <cellStyle name="Izlaz 2 2 2 8 6 3" xfId="9591" xr:uid="{00000000-0005-0000-0000-0000140B0000}"/>
    <cellStyle name="Izlaz 2 2 2 8 7" xfId="1844" xr:uid="{00000000-0005-0000-0000-0000150B0000}"/>
    <cellStyle name="Izlaz 2 2 2 8 7 2" xfId="6504" xr:uid="{00000000-0005-0000-0000-0000160B0000}"/>
    <cellStyle name="Izlaz 2 2 2 8 7 3" xfId="9897" xr:uid="{00000000-0005-0000-0000-0000170B0000}"/>
    <cellStyle name="Izlaz 2 2 2 8 8" xfId="3255" xr:uid="{00000000-0005-0000-0000-0000180B0000}"/>
    <cellStyle name="Izlaz 2 2 2 8 8 2" xfId="7909" xr:uid="{00000000-0005-0000-0000-0000190B0000}"/>
    <cellStyle name="Izlaz 2 2 2 8 8 3" xfId="9870" xr:uid="{00000000-0005-0000-0000-00001A0B0000}"/>
    <cellStyle name="Izlaz 2 2 2 8 9" xfId="3703" xr:uid="{00000000-0005-0000-0000-00001B0B0000}"/>
    <cellStyle name="Izlaz 2 2 2 8 9 2" xfId="8353" xr:uid="{00000000-0005-0000-0000-00001C0B0000}"/>
    <cellStyle name="Izlaz 2 2 2 8 9 3" xfId="5156" xr:uid="{00000000-0005-0000-0000-00001D0B0000}"/>
    <cellStyle name="Izlaz 2 2 2 9" xfId="361" xr:uid="{00000000-0005-0000-0000-00001E0B0000}"/>
    <cellStyle name="Izlaz 2 2 2 9 10" xfId="4112" xr:uid="{00000000-0005-0000-0000-00001F0B0000}"/>
    <cellStyle name="Izlaz 2 2 2 9 10 2" xfId="8762" xr:uid="{00000000-0005-0000-0000-0000200B0000}"/>
    <cellStyle name="Izlaz 2 2 2 9 10 3" xfId="10063" xr:uid="{00000000-0005-0000-0000-0000210B0000}"/>
    <cellStyle name="Izlaz 2 2 2 9 11" xfId="4540" xr:uid="{00000000-0005-0000-0000-0000220B0000}"/>
    <cellStyle name="Izlaz 2 2 2 9 11 2" xfId="9136" xr:uid="{00000000-0005-0000-0000-0000230B0000}"/>
    <cellStyle name="Izlaz 2 2 2 9 11 3" xfId="9996" xr:uid="{00000000-0005-0000-0000-0000240B0000}"/>
    <cellStyle name="Izlaz 2 2 2 9 12" xfId="5100" xr:uid="{00000000-0005-0000-0000-0000250B0000}"/>
    <cellStyle name="Izlaz 2 2 2 9 13" xfId="9556" xr:uid="{00000000-0005-0000-0000-0000260B0000}"/>
    <cellStyle name="Izlaz 2 2 2 9 2" xfId="863" xr:uid="{00000000-0005-0000-0000-0000270B0000}"/>
    <cellStyle name="Izlaz 2 2 2 9 2 2" xfId="5531" xr:uid="{00000000-0005-0000-0000-0000280B0000}"/>
    <cellStyle name="Izlaz 2 2 2 9 2 3" xfId="10204" xr:uid="{00000000-0005-0000-0000-0000290B0000}"/>
    <cellStyle name="Izlaz 2 2 2 9 3" xfId="1464" xr:uid="{00000000-0005-0000-0000-00002A0B0000}"/>
    <cellStyle name="Izlaz 2 2 2 9 3 2" xfId="6124" xr:uid="{00000000-0005-0000-0000-00002B0B0000}"/>
    <cellStyle name="Izlaz 2 2 2 9 3 3" xfId="10112" xr:uid="{00000000-0005-0000-0000-00002C0B0000}"/>
    <cellStyle name="Izlaz 2 2 2 9 4" xfId="1880" xr:uid="{00000000-0005-0000-0000-00002D0B0000}"/>
    <cellStyle name="Izlaz 2 2 2 9 4 2" xfId="6540" xr:uid="{00000000-0005-0000-0000-00002E0B0000}"/>
    <cellStyle name="Izlaz 2 2 2 9 4 3" xfId="10036" xr:uid="{00000000-0005-0000-0000-00002F0B0000}"/>
    <cellStyle name="Izlaz 2 2 2 9 5" xfId="2282" xr:uid="{00000000-0005-0000-0000-0000300B0000}"/>
    <cellStyle name="Izlaz 2 2 2 9 5 2" xfId="6939" xr:uid="{00000000-0005-0000-0000-0000310B0000}"/>
    <cellStyle name="Izlaz 2 2 2 9 5 3" xfId="10030" xr:uid="{00000000-0005-0000-0000-0000320B0000}"/>
    <cellStyle name="Izlaz 2 2 2 9 6" xfId="2692" xr:uid="{00000000-0005-0000-0000-0000330B0000}"/>
    <cellStyle name="Izlaz 2 2 2 9 6 2" xfId="7348" xr:uid="{00000000-0005-0000-0000-0000340B0000}"/>
    <cellStyle name="Izlaz 2 2 2 9 6 3" xfId="9494" xr:uid="{00000000-0005-0000-0000-0000350B0000}"/>
    <cellStyle name="Izlaz 2 2 2 9 7" xfId="1240" xr:uid="{00000000-0005-0000-0000-0000360B0000}"/>
    <cellStyle name="Izlaz 2 2 2 9 7 2" xfId="5900" xr:uid="{00000000-0005-0000-0000-0000370B0000}"/>
    <cellStyle name="Izlaz 2 2 2 9 7 3" xfId="9855" xr:uid="{00000000-0005-0000-0000-0000380B0000}"/>
    <cellStyle name="Izlaz 2 2 2 9 8" xfId="3256" xr:uid="{00000000-0005-0000-0000-0000390B0000}"/>
    <cellStyle name="Izlaz 2 2 2 9 8 2" xfId="7910" xr:uid="{00000000-0005-0000-0000-00003A0B0000}"/>
    <cellStyle name="Izlaz 2 2 2 9 8 3" xfId="9834" xr:uid="{00000000-0005-0000-0000-00003B0B0000}"/>
    <cellStyle name="Izlaz 2 2 2 9 9" xfId="3704" xr:uid="{00000000-0005-0000-0000-00003C0B0000}"/>
    <cellStyle name="Izlaz 2 2 2 9 9 2" xfId="8354" xr:uid="{00000000-0005-0000-0000-00003D0B0000}"/>
    <cellStyle name="Izlaz 2 2 2 9 9 3" xfId="9086" xr:uid="{00000000-0005-0000-0000-00003E0B0000}"/>
    <cellStyle name="Izlaz 2 2 3" xfId="451" xr:uid="{00000000-0005-0000-0000-00003F0B0000}"/>
    <cellStyle name="Izlaz 2 2 3 10" xfId="4113" xr:uid="{00000000-0005-0000-0000-0000400B0000}"/>
    <cellStyle name="Izlaz 2 2 3 10 2" xfId="8763" xr:uid="{00000000-0005-0000-0000-0000410B0000}"/>
    <cellStyle name="Izlaz 2 2 3 10 3" xfId="9984" xr:uid="{00000000-0005-0000-0000-0000420B0000}"/>
    <cellStyle name="Izlaz 2 2 3 11" xfId="4541" xr:uid="{00000000-0005-0000-0000-0000430B0000}"/>
    <cellStyle name="Izlaz 2 2 3 11 2" xfId="9137" xr:uid="{00000000-0005-0000-0000-0000440B0000}"/>
    <cellStyle name="Izlaz 2 2 3 11 3" xfId="9752" xr:uid="{00000000-0005-0000-0000-0000450B0000}"/>
    <cellStyle name="Izlaz 2 2 3 12" xfId="5175" xr:uid="{00000000-0005-0000-0000-0000460B0000}"/>
    <cellStyle name="Izlaz 2 2 3 13" xfId="10212" xr:uid="{00000000-0005-0000-0000-0000470B0000}"/>
    <cellStyle name="Izlaz 2 2 3 2" xfId="864" xr:uid="{00000000-0005-0000-0000-0000480B0000}"/>
    <cellStyle name="Izlaz 2 2 3 2 2" xfId="5532" xr:uid="{00000000-0005-0000-0000-0000490B0000}"/>
    <cellStyle name="Izlaz 2 2 3 2 3" xfId="10123" xr:uid="{00000000-0005-0000-0000-00004A0B0000}"/>
    <cellStyle name="Izlaz 2 2 3 3" xfId="1465" xr:uid="{00000000-0005-0000-0000-00004B0B0000}"/>
    <cellStyle name="Izlaz 2 2 3 3 2" xfId="6125" xr:uid="{00000000-0005-0000-0000-00004C0B0000}"/>
    <cellStyle name="Izlaz 2 2 3 3 3" xfId="9466" xr:uid="{00000000-0005-0000-0000-00004D0B0000}"/>
    <cellStyle name="Izlaz 2 2 3 4" xfId="1881" xr:uid="{00000000-0005-0000-0000-00004E0B0000}"/>
    <cellStyle name="Izlaz 2 2 3 4 2" xfId="6541" xr:uid="{00000000-0005-0000-0000-00004F0B0000}"/>
    <cellStyle name="Izlaz 2 2 3 4 3" xfId="9959" xr:uid="{00000000-0005-0000-0000-0000500B0000}"/>
    <cellStyle name="Izlaz 2 2 3 5" xfId="2283" xr:uid="{00000000-0005-0000-0000-0000510B0000}"/>
    <cellStyle name="Izlaz 2 2 3 5 2" xfId="6940" xr:uid="{00000000-0005-0000-0000-0000520B0000}"/>
    <cellStyle name="Izlaz 2 2 3 5 3" xfId="9953" xr:uid="{00000000-0005-0000-0000-0000530B0000}"/>
    <cellStyle name="Izlaz 2 2 3 6" xfId="2693" xr:uid="{00000000-0005-0000-0000-0000540B0000}"/>
    <cellStyle name="Izlaz 2 2 3 6 2" xfId="7349" xr:uid="{00000000-0005-0000-0000-0000550B0000}"/>
    <cellStyle name="Izlaz 2 2 3 6 3" xfId="10136" xr:uid="{00000000-0005-0000-0000-0000560B0000}"/>
    <cellStyle name="Izlaz 2 2 3 7" xfId="1185" xr:uid="{00000000-0005-0000-0000-0000570B0000}"/>
    <cellStyle name="Izlaz 2 2 3 7 2" xfId="5848" xr:uid="{00000000-0005-0000-0000-0000580B0000}"/>
    <cellStyle name="Izlaz 2 2 3 7 3" xfId="10138" xr:uid="{00000000-0005-0000-0000-0000590B0000}"/>
    <cellStyle name="Izlaz 2 2 3 8" xfId="3257" xr:uid="{00000000-0005-0000-0000-00005A0B0000}"/>
    <cellStyle name="Izlaz 2 2 3 8 2" xfId="7911" xr:uid="{00000000-0005-0000-0000-00005B0B0000}"/>
    <cellStyle name="Izlaz 2 2 3 8 3" xfId="9758" xr:uid="{00000000-0005-0000-0000-00005C0B0000}"/>
    <cellStyle name="Izlaz 2 2 3 9" xfId="3705" xr:uid="{00000000-0005-0000-0000-00005D0B0000}"/>
    <cellStyle name="Izlaz 2 2 3 9 2" xfId="8355" xr:uid="{00000000-0005-0000-0000-00005E0B0000}"/>
    <cellStyle name="Izlaz 2 2 3 9 3" xfId="5268" xr:uid="{00000000-0005-0000-0000-00005F0B0000}"/>
    <cellStyle name="Izlaz 2 2 4" xfId="315" xr:uid="{00000000-0005-0000-0000-0000600B0000}"/>
    <cellStyle name="Izlaz 2 2 4 10" xfId="4114" xr:uid="{00000000-0005-0000-0000-0000610B0000}"/>
    <cellStyle name="Izlaz 2 2 4 10 2" xfId="8764" xr:uid="{00000000-0005-0000-0000-0000620B0000}"/>
    <cellStyle name="Izlaz 2 2 4 10 3" xfId="9919" xr:uid="{00000000-0005-0000-0000-0000630B0000}"/>
    <cellStyle name="Izlaz 2 2 4 11" xfId="4542" xr:uid="{00000000-0005-0000-0000-0000640B0000}"/>
    <cellStyle name="Izlaz 2 2 4 11 2" xfId="9138" xr:uid="{00000000-0005-0000-0000-0000650B0000}"/>
    <cellStyle name="Izlaz 2 2 4 11 3" xfId="9609" xr:uid="{00000000-0005-0000-0000-0000660B0000}"/>
    <cellStyle name="Izlaz 2 2 4 12" xfId="5066" xr:uid="{00000000-0005-0000-0000-0000670B0000}"/>
    <cellStyle name="Izlaz 2 2 4 13" xfId="10061" xr:uid="{00000000-0005-0000-0000-0000680B0000}"/>
    <cellStyle name="Izlaz 2 2 4 2" xfId="865" xr:uid="{00000000-0005-0000-0000-0000690B0000}"/>
    <cellStyle name="Izlaz 2 2 4 2 2" xfId="5533" xr:uid="{00000000-0005-0000-0000-00006A0B0000}"/>
    <cellStyle name="Izlaz 2 2 4 2 3" xfId="9445" xr:uid="{00000000-0005-0000-0000-00006B0B0000}"/>
    <cellStyle name="Izlaz 2 2 4 3" xfId="1466" xr:uid="{00000000-0005-0000-0000-00006C0B0000}"/>
    <cellStyle name="Izlaz 2 2 4 3 2" xfId="6126" xr:uid="{00000000-0005-0000-0000-00006D0B0000}"/>
    <cellStyle name="Izlaz 2 2 4 3 3" xfId="10041" xr:uid="{00000000-0005-0000-0000-00006E0B0000}"/>
    <cellStyle name="Izlaz 2 2 4 4" xfId="1882" xr:uid="{00000000-0005-0000-0000-00006F0B0000}"/>
    <cellStyle name="Izlaz 2 2 4 4 2" xfId="6542" xr:uid="{00000000-0005-0000-0000-0000700B0000}"/>
    <cellStyle name="Izlaz 2 2 4 4 3" xfId="9894" xr:uid="{00000000-0005-0000-0000-0000710B0000}"/>
    <cellStyle name="Izlaz 2 2 4 5" xfId="2284" xr:uid="{00000000-0005-0000-0000-0000720B0000}"/>
    <cellStyle name="Izlaz 2 2 4 5 2" xfId="6941" xr:uid="{00000000-0005-0000-0000-0000730B0000}"/>
    <cellStyle name="Izlaz 2 2 4 5 3" xfId="9889" xr:uid="{00000000-0005-0000-0000-0000740B0000}"/>
    <cellStyle name="Izlaz 2 2 4 6" xfId="2694" xr:uid="{00000000-0005-0000-0000-0000750B0000}"/>
    <cellStyle name="Izlaz 2 2 4 6 2" xfId="7350" xr:uid="{00000000-0005-0000-0000-0000760B0000}"/>
    <cellStyle name="Izlaz 2 2 4 6 3" xfId="10064" xr:uid="{00000000-0005-0000-0000-0000770B0000}"/>
    <cellStyle name="Izlaz 2 2 4 7" xfId="1315" xr:uid="{00000000-0005-0000-0000-0000780B0000}"/>
    <cellStyle name="Izlaz 2 2 4 7 2" xfId="5975" xr:uid="{00000000-0005-0000-0000-0000790B0000}"/>
    <cellStyle name="Izlaz 2 2 4 7 3" xfId="10044" xr:uid="{00000000-0005-0000-0000-00007A0B0000}"/>
    <cellStyle name="Izlaz 2 2 4 8" xfId="3258" xr:uid="{00000000-0005-0000-0000-00007B0B0000}"/>
    <cellStyle name="Izlaz 2 2 4 8 2" xfId="7912" xr:uid="{00000000-0005-0000-0000-00007C0B0000}"/>
    <cellStyle name="Izlaz 2 2 4 8 3" xfId="9691" xr:uid="{00000000-0005-0000-0000-00007D0B0000}"/>
    <cellStyle name="Izlaz 2 2 4 9" xfId="3706" xr:uid="{00000000-0005-0000-0000-00007E0B0000}"/>
    <cellStyle name="Izlaz 2 2 4 9 2" xfId="8356" xr:uid="{00000000-0005-0000-0000-00007F0B0000}"/>
    <cellStyle name="Izlaz 2 2 4 9 3" xfId="9087" xr:uid="{00000000-0005-0000-0000-0000800B0000}"/>
    <cellStyle name="Izlaz 2 2 5" xfId="548" xr:uid="{00000000-0005-0000-0000-0000810B0000}"/>
    <cellStyle name="Izlaz 2 2 5 10" xfId="4115" xr:uid="{00000000-0005-0000-0000-0000820B0000}"/>
    <cellStyle name="Izlaz 2 2 5 10 2" xfId="8765" xr:uid="{00000000-0005-0000-0000-0000830B0000}"/>
    <cellStyle name="Izlaz 2 2 5 10 3" xfId="9865" xr:uid="{00000000-0005-0000-0000-0000840B0000}"/>
    <cellStyle name="Izlaz 2 2 5 11" xfId="4543" xr:uid="{00000000-0005-0000-0000-0000850B0000}"/>
    <cellStyle name="Izlaz 2 2 5 11 2" xfId="9139" xr:uid="{00000000-0005-0000-0000-0000860B0000}"/>
    <cellStyle name="Izlaz 2 2 5 11 3" xfId="9817" xr:uid="{00000000-0005-0000-0000-0000870B0000}"/>
    <cellStyle name="Izlaz 2 2 5 12" xfId="5258" xr:uid="{00000000-0005-0000-0000-0000880B0000}"/>
    <cellStyle name="Izlaz 2 2 5 13" xfId="9805" xr:uid="{00000000-0005-0000-0000-0000890B0000}"/>
    <cellStyle name="Izlaz 2 2 5 2" xfId="866" xr:uid="{00000000-0005-0000-0000-00008A0B0000}"/>
    <cellStyle name="Izlaz 2 2 5 2 2" xfId="5534" xr:uid="{00000000-0005-0000-0000-00008B0B0000}"/>
    <cellStyle name="Izlaz 2 2 5 2 3" xfId="10050" xr:uid="{00000000-0005-0000-0000-00008C0B0000}"/>
    <cellStyle name="Izlaz 2 2 5 3" xfId="1467" xr:uid="{00000000-0005-0000-0000-00008D0B0000}"/>
    <cellStyle name="Izlaz 2 2 5 3 2" xfId="6127" xr:uid="{00000000-0005-0000-0000-00008E0B0000}"/>
    <cellStyle name="Izlaz 2 2 5 3 3" xfId="9966" xr:uid="{00000000-0005-0000-0000-00008F0B0000}"/>
    <cellStyle name="Izlaz 2 2 5 4" xfId="1883" xr:uid="{00000000-0005-0000-0000-0000900B0000}"/>
    <cellStyle name="Izlaz 2 2 5 4 2" xfId="6543" xr:uid="{00000000-0005-0000-0000-0000910B0000}"/>
    <cellStyle name="Izlaz 2 2 5 4 3" xfId="9844" xr:uid="{00000000-0005-0000-0000-0000920B0000}"/>
    <cellStyle name="Izlaz 2 2 5 5" xfId="2285" xr:uid="{00000000-0005-0000-0000-0000930B0000}"/>
    <cellStyle name="Izlaz 2 2 5 5 2" xfId="6942" xr:uid="{00000000-0005-0000-0000-0000940B0000}"/>
    <cellStyle name="Izlaz 2 2 5 5 3" xfId="9776" xr:uid="{00000000-0005-0000-0000-0000950B0000}"/>
    <cellStyle name="Izlaz 2 2 5 6" xfId="2695" xr:uid="{00000000-0005-0000-0000-0000960B0000}"/>
    <cellStyle name="Izlaz 2 2 5 6 2" xfId="7351" xr:uid="{00000000-0005-0000-0000-0000970B0000}"/>
    <cellStyle name="Izlaz 2 2 5 6 3" xfId="9985" xr:uid="{00000000-0005-0000-0000-0000980B0000}"/>
    <cellStyle name="Izlaz 2 2 5 7" xfId="1314" xr:uid="{00000000-0005-0000-0000-0000990B0000}"/>
    <cellStyle name="Izlaz 2 2 5 7 2" xfId="5974" xr:uid="{00000000-0005-0000-0000-00009A0B0000}"/>
    <cellStyle name="Izlaz 2 2 5 7 3" xfId="9439" xr:uid="{00000000-0005-0000-0000-00009B0B0000}"/>
    <cellStyle name="Izlaz 2 2 5 8" xfId="3259" xr:uid="{00000000-0005-0000-0000-00009C0B0000}"/>
    <cellStyle name="Izlaz 2 2 5 8 2" xfId="7913" xr:uid="{00000000-0005-0000-0000-00009D0B0000}"/>
    <cellStyle name="Izlaz 2 2 5 8 3" xfId="9616" xr:uid="{00000000-0005-0000-0000-00009E0B0000}"/>
    <cellStyle name="Izlaz 2 2 5 9" xfId="3707" xr:uid="{00000000-0005-0000-0000-00009F0B0000}"/>
    <cellStyle name="Izlaz 2 2 5 9 2" xfId="8357" xr:uid="{00000000-0005-0000-0000-0000A00B0000}"/>
    <cellStyle name="Izlaz 2 2 5 9 3" xfId="9082" xr:uid="{00000000-0005-0000-0000-0000A10B0000}"/>
    <cellStyle name="Izlaz 2 2 6" xfId="577" xr:uid="{00000000-0005-0000-0000-0000A20B0000}"/>
    <cellStyle name="Izlaz 2 2 6 10" xfId="4116" xr:uid="{00000000-0005-0000-0000-0000A30B0000}"/>
    <cellStyle name="Izlaz 2 2 6 10 2" xfId="8766" xr:uid="{00000000-0005-0000-0000-0000A40B0000}"/>
    <cellStyle name="Izlaz 2 2 6 10 3" xfId="9812" xr:uid="{00000000-0005-0000-0000-0000A50B0000}"/>
    <cellStyle name="Izlaz 2 2 6 11" xfId="4544" xr:uid="{00000000-0005-0000-0000-0000A60B0000}"/>
    <cellStyle name="Izlaz 2 2 6 11 2" xfId="9140" xr:uid="{00000000-0005-0000-0000-0000A70B0000}"/>
    <cellStyle name="Izlaz 2 2 6 11 3" xfId="9562" xr:uid="{00000000-0005-0000-0000-0000A80B0000}"/>
    <cellStyle name="Izlaz 2 2 6 12" xfId="5280" xr:uid="{00000000-0005-0000-0000-0000A90B0000}"/>
    <cellStyle name="Izlaz 2 2 6 13" xfId="9914" xr:uid="{00000000-0005-0000-0000-0000AA0B0000}"/>
    <cellStyle name="Izlaz 2 2 6 2" xfId="867" xr:uid="{00000000-0005-0000-0000-0000AB0B0000}"/>
    <cellStyle name="Izlaz 2 2 6 2 2" xfId="5535" xr:uid="{00000000-0005-0000-0000-0000AC0B0000}"/>
    <cellStyle name="Izlaz 2 2 6 2 3" xfId="9975" xr:uid="{00000000-0005-0000-0000-0000AD0B0000}"/>
    <cellStyle name="Izlaz 2 2 6 3" xfId="1468" xr:uid="{00000000-0005-0000-0000-0000AE0B0000}"/>
    <cellStyle name="Izlaz 2 2 6 3 2" xfId="6128" xr:uid="{00000000-0005-0000-0000-0000AF0B0000}"/>
    <cellStyle name="Izlaz 2 2 6 3 3" xfId="9903" xr:uid="{00000000-0005-0000-0000-0000B00B0000}"/>
    <cellStyle name="Izlaz 2 2 6 4" xfId="1884" xr:uid="{00000000-0005-0000-0000-0000B10B0000}"/>
    <cellStyle name="Izlaz 2 2 6 4 2" xfId="6544" xr:uid="{00000000-0005-0000-0000-0000B20B0000}"/>
    <cellStyle name="Izlaz 2 2 6 4 3" xfId="9781" xr:uid="{00000000-0005-0000-0000-0000B30B0000}"/>
    <cellStyle name="Izlaz 2 2 6 5" xfId="2286" xr:uid="{00000000-0005-0000-0000-0000B40B0000}"/>
    <cellStyle name="Izlaz 2 2 6 5 2" xfId="6943" xr:uid="{00000000-0005-0000-0000-0000B50B0000}"/>
    <cellStyle name="Izlaz 2 2 6 5 3" xfId="9708" xr:uid="{00000000-0005-0000-0000-0000B60B0000}"/>
    <cellStyle name="Izlaz 2 2 6 6" xfId="2696" xr:uid="{00000000-0005-0000-0000-0000B70B0000}"/>
    <cellStyle name="Izlaz 2 2 6 6 2" xfId="7352" xr:uid="{00000000-0005-0000-0000-0000B80B0000}"/>
    <cellStyle name="Izlaz 2 2 6 6 3" xfId="9920" xr:uid="{00000000-0005-0000-0000-0000B90B0000}"/>
    <cellStyle name="Izlaz 2 2 6 7" xfId="1437" xr:uid="{00000000-0005-0000-0000-0000BA0B0000}"/>
    <cellStyle name="Izlaz 2 2 6 7 2" xfId="6097" xr:uid="{00000000-0005-0000-0000-0000BB0B0000}"/>
    <cellStyle name="Izlaz 2 2 6 7 3" xfId="9921" xr:uid="{00000000-0005-0000-0000-0000BC0B0000}"/>
    <cellStyle name="Izlaz 2 2 6 8" xfId="3260" xr:uid="{00000000-0005-0000-0000-0000BD0B0000}"/>
    <cellStyle name="Izlaz 2 2 6 8 2" xfId="7914" xr:uid="{00000000-0005-0000-0000-0000BE0B0000}"/>
    <cellStyle name="Izlaz 2 2 6 8 3" xfId="9514" xr:uid="{00000000-0005-0000-0000-0000BF0B0000}"/>
    <cellStyle name="Izlaz 2 2 6 9" xfId="3708" xr:uid="{00000000-0005-0000-0000-0000C00B0000}"/>
    <cellStyle name="Izlaz 2 2 6 9 2" xfId="8358" xr:uid="{00000000-0005-0000-0000-0000C10B0000}"/>
    <cellStyle name="Izlaz 2 2 6 9 3" xfId="5856" xr:uid="{00000000-0005-0000-0000-0000C20B0000}"/>
    <cellStyle name="Izlaz 2 2 7" xfId="598" xr:uid="{00000000-0005-0000-0000-0000C30B0000}"/>
    <cellStyle name="Izlaz 2 2 7 10" xfId="4117" xr:uid="{00000000-0005-0000-0000-0000C40B0000}"/>
    <cellStyle name="Izlaz 2 2 7 10 2" xfId="8767" xr:uid="{00000000-0005-0000-0000-0000C50B0000}"/>
    <cellStyle name="Izlaz 2 2 7 10 3" xfId="9744" xr:uid="{00000000-0005-0000-0000-0000C60B0000}"/>
    <cellStyle name="Izlaz 2 2 7 11" xfId="4545" xr:uid="{00000000-0005-0000-0000-0000C70B0000}"/>
    <cellStyle name="Izlaz 2 2 7 11 2" xfId="9141" xr:uid="{00000000-0005-0000-0000-0000C80B0000}"/>
    <cellStyle name="Izlaz 2 2 7 11 3" xfId="9586" xr:uid="{00000000-0005-0000-0000-0000C90B0000}"/>
    <cellStyle name="Izlaz 2 2 7 12" xfId="5296" xr:uid="{00000000-0005-0000-0000-0000CA0B0000}"/>
    <cellStyle name="Izlaz 2 2 7 13" xfId="9804" xr:uid="{00000000-0005-0000-0000-0000CB0B0000}"/>
    <cellStyle name="Izlaz 2 2 7 2" xfId="868" xr:uid="{00000000-0005-0000-0000-0000CC0B0000}"/>
    <cellStyle name="Izlaz 2 2 7 2 2" xfId="5536" xr:uid="{00000000-0005-0000-0000-0000CD0B0000}"/>
    <cellStyle name="Izlaz 2 2 7 2 3" xfId="9911" xr:uid="{00000000-0005-0000-0000-0000CE0B0000}"/>
    <cellStyle name="Izlaz 2 2 7 3" xfId="1469" xr:uid="{00000000-0005-0000-0000-0000CF0B0000}"/>
    <cellStyle name="Izlaz 2 2 7 3 2" xfId="6129" xr:uid="{00000000-0005-0000-0000-0000D00B0000}"/>
    <cellStyle name="Izlaz 2 2 7 3 3" xfId="9851" xr:uid="{00000000-0005-0000-0000-0000D10B0000}"/>
    <cellStyle name="Izlaz 2 2 7 4" xfId="1885" xr:uid="{00000000-0005-0000-0000-0000D20B0000}"/>
    <cellStyle name="Izlaz 2 2 7 4 2" xfId="6545" xr:uid="{00000000-0005-0000-0000-0000D30B0000}"/>
    <cellStyle name="Izlaz 2 2 7 4 3" xfId="9715" xr:uid="{00000000-0005-0000-0000-0000D40B0000}"/>
    <cellStyle name="Izlaz 2 2 7 5" xfId="2287" xr:uid="{00000000-0005-0000-0000-0000D50B0000}"/>
    <cellStyle name="Izlaz 2 2 7 5 2" xfId="6944" xr:uid="{00000000-0005-0000-0000-0000D60B0000}"/>
    <cellStyle name="Izlaz 2 2 7 5 3" xfId="9631" xr:uid="{00000000-0005-0000-0000-0000D70B0000}"/>
    <cellStyle name="Izlaz 2 2 7 6" xfId="2697" xr:uid="{00000000-0005-0000-0000-0000D80B0000}"/>
    <cellStyle name="Izlaz 2 2 7 6 2" xfId="7353" xr:uid="{00000000-0005-0000-0000-0000D90B0000}"/>
    <cellStyle name="Izlaz 2 2 7 6 3" xfId="9866" xr:uid="{00000000-0005-0000-0000-0000DA0B0000}"/>
    <cellStyle name="Izlaz 2 2 7 7" xfId="1230" xr:uid="{00000000-0005-0000-0000-0000DB0B0000}"/>
    <cellStyle name="Izlaz 2 2 7 7 2" xfId="5891" xr:uid="{00000000-0005-0000-0000-0000DC0B0000}"/>
    <cellStyle name="Izlaz 2 2 7 7 3" xfId="9794" xr:uid="{00000000-0005-0000-0000-0000DD0B0000}"/>
    <cellStyle name="Izlaz 2 2 7 8" xfId="3261" xr:uid="{00000000-0005-0000-0000-0000DE0B0000}"/>
    <cellStyle name="Izlaz 2 2 7 8 2" xfId="7915" xr:uid="{00000000-0005-0000-0000-0000DF0B0000}"/>
    <cellStyle name="Izlaz 2 2 7 8 3" xfId="10161" xr:uid="{00000000-0005-0000-0000-0000E00B0000}"/>
    <cellStyle name="Izlaz 2 2 7 9" xfId="3709" xr:uid="{00000000-0005-0000-0000-0000E10B0000}"/>
    <cellStyle name="Izlaz 2 2 7 9 2" xfId="8359" xr:uid="{00000000-0005-0000-0000-0000E20B0000}"/>
    <cellStyle name="Izlaz 2 2 7 9 3" xfId="5044" xr:uid="{00000000-0005-0000-0000-0000E30B0000}"/>
    <cellStyle name="Izlaz 2 2 8" xfId="442" xr:uid="{00000000-0005-0000-0000-0000E40B0000}"/>
    <cellStyle name="Izlaz 2 2 8 10" xfId="4118" xr:uid="{00000000-0005-0000-0000-0000E50B0000}"/>
    <cellStyle name="Izlaz 2 2 8 10 2" xfId="8768" xr:uid="{00000000-0005-0000-0000-0000E60B0000}"/>
    <cellStyle name="Izlaz 2 2 8 10 3" xfId="9669" xr:uid="{00000000-0005-0000-0000-0000E70B0000}"/>
    <cellStyle name="Izlaz 2 2 8 11" xfId="4546" xr:uid="{00000000-0005-0000-0000-0000E80B0000}"/>
    <cellStyle name="Izlaz 2 2 8 11 2" xfId="9142" xr:uid="{00000000-0005-0000-0000-0000E90B0000}"/>
    <cellStyle name="Izlaz 2 2 8 11 3" xfId="9597" xr:uid="{00000000-0005-0000-0000-0000EA0B0000}"/>
    <cellStyle name="Izlaz 2 2 8 12" xfId="5167" xr:uid="{00000000-0005-0000-0000-0000EB0B0000}"/>
    <cellStyle name="Izlaz 2 2 8 13" xfId="9465" xr:uid="{00000000-0005-0000-0000-0000EC0B0000}"/>
    <cellStyle name="Izlaz 2 2 8 2" xfId="869" xr:uid="{00000000-0005-0000-0000-0000ED0B0000}"/>
    <cellStyle name="Izlaz 2 2 8 2 2" xfId="5537" xr:uid="{00000000-0005-0000-0000-0000EE0B0000}"/>
    <cellStyle name="Izlaz 2 2 8 2 3" xfId="9862" xr:uid="{00000000-0005-0000-0000-0000EF0B0000}"/>
    <cellStyle name="Izlaz 2 2 8 3" xfId="1470" xr:uid="{00000000-0005-0000-0000-0000F00B0000}"/>
    <cellStyle name="Izlaz 2 2 8 3 2" xfId="6130" xr:uid="{00000000-0005-0000-0000-0000F10B0000}"/>
    <cellStyle name="Izlaz 2 2 8 3 3" xfId="9790" xr:uid="{00000000-0005-0000-0000-0000F20B0000}"/>
    <cellStyle name="Izlaz 2 2 8 4" xfId="1886" xr:uid="{00000000-0005-0000-0000-0000F30B0000}"/>
    <cellStyle name="Izlaz 2 2 8 4 2" xfId="6546" xr:uid="{00000000-0005-0000-0000-0000F40B0000}"/>
    <cellStyle name="Izlaz 2 2 8 4 3" xfId="9637" xr:uid="{00000000-0005-0000-0000-0000F50B0000}"/>
    <cellStyle name="Izlaz 2 2 8 5" xfId="2288" xr:uid="{00000000-0005-0000-0000-0000F60B0000}"/>
    <cellStyle name="Izlaz 2 2 8 5 2" xfId="6945" xr:uid="{00000000-0005-0000-0000-0000F70B0000}"/>
    <cellStyle name="Izlaz 2 2 8 5 3" xfId="9528" xr:uid="{00000000-0005-0000-0000-0000F80B0000}"/>
    <cellStyle name="Izlaz 2 2 8 6" xfId="2698" xr:uid="{00000000-0005-0000-0000-0000F90B0000}"/>
    <cellStyle name="Izlaz 2 2 8 6 2" xfId="7354" xr:uid="{00000000-0005-0000-0000-0000FA0B0000}"/>
    <cellStyle name="Izlaz 2 2 8 6 3" xfId="9813" xr:uid="{00000000-0005-0000-0000-0000FB0B0000}"/>
    <cellStyle name="Izlaz 2 2 8 7" xfId="1262" xr:uid="{00000000-0005-0000-0000-0000FC0B0000}"/>
    <cellStyle name="Izlaz 2 2 8 7 2" xfId="5922" xr:uid="{00000000-0005-0000-0000-0000FD0B0000}"/>
    <cellStyle name="Izlaz 2 2 8 7 3" xfId="9905" xr:uid="{00000000-0005-0000-0000-0000FE0B0000}"/>
    <cellStyle name="Izlaz 2 2 8 8" xfId="3262" xr:uid="{00000000-0005-0000-0000-0000FF0B0000}"/>
    <cellStyle name="Izlaz 2 2 8 8 2" xfId="7916" xr:uid="{00000000-0005-0000-0000-0000000C0000}"/>
    <cellStyle name="Izlaz 2 2 8 8 3" xfId="10083" xr:uid="{00000000-0005-0000-0000-0000010C0000}"/>
    <cellStyle name="Izlaz 2 2 8 9" xfId="3710" xr:uid="{00000000-0005-0000-0000-0000020C0000}"/>
    <cellStyle name="Izlaz 2 2 8 9 2" xfId="8360" xr:uid="{00000000-0005-0000-0000-0000030C0000}"/>
    <cellStyle name="Izlaz 2 2 8 9 3" xfId="5173" xr:uid="{00000000-0005-0000-0000-0000040C0000}"/>
    <cellStyle name="Izlaz 2 2 9" xfId="572" xr:uid="{00000000-0005-0000-0000-0000050C0000}"/>
    <cellStyle name="Izlaz 2 2 9 10" xfId="4119" xr:uid="{00000000-0005-0000-0000-0000060C0000}"/>
    <cellStyle name="Izlaz 2 2 9 10 2" xfId="8769" xr:uid="{00000000-0005-0000-0000-0000070C0000}"/>
    <cellStyle name="Izlaz 2 2 9 10 3" xfId="10217" xr:uid="{00000000-0005-0000-0000-0000080C0000}"/>
    <cellStyle name="Izlaz 2 2 9 11" xfId="4547" xr:uid="{00000000-0005-0000-0000-0000090C0000}"/>
    <cellStyle name="Izlaz 2 2 9 11 2" xfId="9143" xr:uid="{00000000-0005-0000-0000-00000A0C0000}"/>
    <cellStyle name="Izlaz 2 2 9 11 3" xfId="9500" xr:uid="{00000000-0005-0000-0000-00000B0C0000}"/>
    <cellStyle name="Izlaz 2 2 9 12" xfId="5276" xr:uid="{00000000-0005-0000-0000-00000C0C0000}"/>
    <cellStyle name="Izlaz 2 2 9 13" xfId="10210" xr:uid="{00000000-0005-0000-0000-00000D0C0000}"/>
    <cellStyle name="Izlaz 2 2 9 2" xfId="870" xr:uid="{00000000-0005-0000-0000-00000E0C0000}"/>
    <cellStyle name="Izlaz 2 2 9 2 2" xfId="5538" xr:uid="{00000000-0005-0000-0000-00000F0C0000}"/>
    <cellStyle name="Izlaz 2 2 9 2 3" xfId="9800" xr:uid="{00000000-0005-0000-0000-0000100C0000}"/>
    <cellStyle name="Izlaz 2 2 9 3" xfId="1471" xr:uid="{00000000-0005-0000-0000-0000110C0000}"/>
    <cellStyle name="Izlaz 2 2 9 3 2" xfId="6131" xr:uid="{00000000-0005-0000-0000-0000120C0000}"/>
    <cellStyle name="Izlaz 2 2 9 3 3" xfId="9723" xr:uid="{00000000-0005-0000-0000-0000130C0000}"/>
    <cellStyle name="Izlaz 2 2 9 4" xfId="1887" xr:uid="{00000000-0005-0000-0000-0000140C0000}"/>
    <cellStyle name="Izlaz 2 2 9 4 2" xfId="6547" xr:uid="{00000000-0005-0000-0000-0000150C0000}"/>
    <cellStyle name="Izlaz 2 2 9 4 3" xfId="9534" xr:uid="{00000000-0005-0000-0000-0000160C0000}"/>
    <cellStyle name="Izlaz 2 2 9 5" xfId="2289" xr:uid="{00000000-0005-0000-0000-0000170C0000}"/>
    <cellStyle name="Izlaz 2 2 9 5 2" xfId="6946" xr:uid="{00000000-0005-0000-0000-0000180C0000}"/>
    <cellStyle name="Izlaz 2 2 9 5 3" xfId="10181" xr:uid="{00000000-0005-0000-0000-0000190C0000}"/>
    <cellStyle name="Izlaz 2 2 9 6" xfId="2699" xr:uid="{00000000-0005-0000-0000-00001A0C0000}"/>
    <cellStyle name="Izlaz 2 2 9 6 2" xfId="7355" xr:uid="{00000000-0005-0000-0000-00001B0C0000}"/>
    <cellStyle name="Izlaz 2 2 9 6 3" xfId="9745" xr:uid="{00000000-0005-0000-0000-00001C0C0000}"/>
    <cellStyle name="Izlaz 2 2 9 7" xfId="2021" xr:uid="{00000000-0005-0000-0000-00001D0C0000}"/>
    <cellStyle name="Izlaz 2 2 9 7 2" xfId="6680" xr:uid="{00000000-0005-0000-0000-00001E0C0000}"/>
    <cellStyle name="Izlaz 2 2 9 7 3" xfId="5062" xr:uid="{00000000-0005-0000-0000-00001F0C0000}"/>
    <cellStyle name="Izlaz 2 2 9 8" xfId="3263" xr:uid="{00000000-0005-0000-0000-0000200C0000}"/>
    <cellStyle name="Izlaz 2 2 9 8 2" xfId="7917" xr:uid="{00000000-0005-0000-0000-0000210C0000}"/>
    <cellStyle name="Izlaz 2 2 9 8 3" xfId="9448" xr:uid="{00000000-0005-0000-0000-0000220C0000}"/>
    <cellStyle name="Izlaz 2 2 9 9" xfId="3711" xr:uid="{00000000-0005-0000-0000-0000230C0000}"/>
    <cellStyle name="Izlaz 2 2 9 9 2" xfId="8361" xr:uid="{00000000-0005-0000-0000-0000240C0000}"/>
    <cellStyle name="Izlaz 2 2 9 9 3" xfId="9088" xr:uid="{00000000-0005-0000-0000-0000250C0000}"/>
    <cellStyle name="Izlaz 2 3" xfId="237" xr:uid="{00000000-0005-0000-0000-0000260C0000}"/>
    <cellStyle name="Izlaz 2 3 10" xfId="559" xr:uid="{00000000-0005-0000-0000-0000270C0000}"/>
    <cellStyle name="Izlaz 2 3 10 10" xfId="4120" xr:uid="{00000000-0005-0000-0000-0000280C0000}"/>
    <cellStyle name="Izlaz 2 3 10 10 2" xfId="8770" xr:uid="{00000000-0005-0000-0000-0000290C0000}"/>
    <cellStyle name="Izlaz 2 3 10 10 3" xfId="9560" xr:uid="{00000000-0005-0000-0000-00002A0C0000}"/>
    <cellStyle name="Izlaz 2 3 10 11" xfId="4548" xr:uid="{00000000-0005-0000-0000-00002B0C0000}"/>
    <cellStyle name="Izlaz 2 3 10 11 2" xfId="9144" xr:uid="{00000000-0005-0000-0000-00002C0C0000}"/>
    <cellStyle name="Izlaz 2 3 10 11 3" xfId="10145" xr:uid="{00000000-0005-0000-0000-00002D0C0000}"/>
    <cellStyle name="Izlaz 2 3 10 12" xfId="5265" xr:uid="{00000000-0005-0000-0000-00002E0C0000}"/>
    <cellStyle name="Izlaz 2 3 10 13" xfId="9734" xr:uid="{00000000-0005-0000-0000-00002F0C0000}"/>
    <cellStyle name="Izlaz 2 3 10 2" xfId="871" xr:uid="{00000000-0005-0000-0000-0000300C0000}"/>
    <cellStyle name="Izlaz 2 3 10 2 2" xfId="5539" xr:uid="{00000000-0005-0000-0000-0000310C0000}"/>
    <cellStyle name="Izlaz 2 3 10 2 3" xfId="9730" xr:uid="{00000000-0005-0000-0000-0000320C0000}"/>
    <cellStyle name="Izlaz 2 3 10 3" xfId="1472" xr:uid="{00000000-0005-0000-0000-0000330C0000}"/>
    <cellStyle name="Izlaz 2 3 10 3 2" xfId="6132" xr:uid="{00000000-0005-0000-0000-0000340C0000}"/>
    <cellStyle name="Izlaz 2 3 10 3 3" xfId="9646" xr:uid="{00000000-0005-0000-0000-0000350C0000}"/>
    <cellStyle name="Izlaz 2 3 10 4" xfId="1888" xr:uid="{00000000-0005-0000-0000-0000360C0000}"/>
    <cellStyle name="Izlaz 2 3 10 4 2" xfId="6548" xr:uid="{00000000-0005-0000-0000-0000370C0000}"/>
    <cellStyle name="Izlaz 2 3 10 4 3" xfId="10188" xr:uid="{00000000-0005-0000-0000-0000380C0000}"/>
    <cellStyle name="Izlaz 2 3 10 5" xfId="2290" xr:uid="{00000000-0005-0000-0000-0000390C0000}"/>
    <cellStyle name="Izlaz 2 3 10 5 2" xfId="6947" xr:uid="{00000000-0005-0000-0000-00003A0C0000}"/>
    <cellStyle name="Izlaz 2 3 10 5 3" xfId="4968" xr:uid="{00000000-0005-0000-0000-00003B0C0000}"/>
    <cellStyle name="Izlaz 2 3 10 6" xfId="2700" xr:uid="{00000000-0005-0000-0000-00003C0C0000}"/>
    <cellStyle name="Izlaz 2 3 10 6 2" xfId="7356" xr:uid="{00000000-0005-0000-0000-00003D0C0000}"/>
    <cellStyle name="Izlaz 2 3 10 6 3" xfId="9671" xr:uid="{00000000-0005-0000-0000-00003E0C0000}"/>
    <cellStyle name="Izlaz 2 3 10 7" xfId="2871" xr:uid="{00000000-0005-0000-0000-00003F0C0000}"/>
    <cellStyle name="Izlaz 2 3 10 7 2" xfId="7526" xr:uid="{00000000-0005-0000-0000-0000400C0000}"/>
    <cellStyle name="Izlaz 2 3 10 7 3" xfId="10018" xr:uid="{00000000-0005-0000-0000-0000410C0000}"/>
    <cellStyle name="Izlaz 2 3 10 8" xfId="3264" xr:uid="{00000000-0005-0000-0000-0000420C0000}"/>
    <cellStyle name="Izlaz 2 3 10 8 2" xfId="7918" xr:uid="{00000000-0005-0000-0000-0000430C0000}"/>
    <cellStyle name="Izlaz 2 3 10 8 3" xfId="10012" xr:uid="{00000000-0005-0000-0000-0000440C0000}"/>
    <cellStyle name="Izlaz 2 3 10 9" xfId="3712" xr:uid="{00000000-0005-0000-0000-0000450C0000}"/>
    <cellStyle name="Izlaz 2 3 10 9 2" xfId="8362" xr:uid="{00000000-0005-0000-0000-0000460C0000}"/>
    <cellStyle name="Izlaz 2 3 10 9 3" xfId="9096" xr:uid="{00000000-0005-0000-0000-0000470C0000}"/>
    <cellStyle name="Izlaz 2 3 11" xfId="489" xr:uid="{00000000-0005-0000-0000-0000480C0000}"/>
    <cellStyle name="Izlaz 2 3 11 10" xfId="4121" xr:uid="{00000000-0005-0000-0000-0000490C0000}"/>
    <cellStyle name="Izlaz 2 3 11 10 2" xfId="8771" xr:uid="{00000000-0005-0000-0000-00004A0C0000}"/>
    <cellStyle name="Izlaz 2 3 11 10 3" xfId="10004" xr:uid="{00000000-0005-0000-0000-00004B0C0000}"/>
    <cellStyle name="Izlaz 2 3 11 11" xfId="4549" xr:uid="{00000000-0005-0000-0000-00004C0C0000}"/>
    <cellStyle name="Izlaz 2 3 11 11 2" xfId="9145" xr:uid="{00000000-0005-0000-0000-00004D0C0000}"/>
    <cellStyle name="Izlaz 2 3 11 11 3" xfId="10069" xr:uid="{00000000-0005-0000-0000-00004E0C0000}"/>
    <cellStyle name="Izlaz 2 3 11 12" xfId="5210" xr:uid="{00000000-0005-0000-0000-00004F0C0000}"/>
    <cellStyle name="Izlaz 2 3 11 13" xfId="9736" xr:uid="{00000000-0005-0000-0000-0000500C0000}"/>
    <cellStyle name="Izlaz 2 3 11 2" xfId="872" xr:uid="{00000000-0005-0000-0000-0000510C0000}"/>
    <cellStyle name="Izlaz 2 3 11 2 2" xfId="5540" xr:uid="{00000000-0005-0000-0000-0000520C0000}"/>
    <cellStyle name="Izlaz 2 3 11 2 3" xfId="9653" xr:uid="{00000000-0005-0000-0000-0000530C0000}"/>
    <cellStyle name="Izlaz 2 3 11 3" xfId="1473" xr:uid="{00000000-0005-0000-0000-0000540C0000}"/>
    <cellStyle name="Izlaz 2 3 11 3 2" xfId="6133" xr:uid="{00000000-0005-0000-0000-0000550C0000}"/>
    <cellStyle name="Izlaz 2 3 11 3 3" xfId="9540" xr:uid="{00000000-0005-0000-0000-0000560C0000}"/>
    <cellStyle name="Izlaz 2 3 11 4" xfId="1889" xr:uid="{00000000-0005-0000-0000-0000570C0000}"/>
    <cellStyle name="Izlaz 2 3 11 4 2" xfId="6549" xr:uid="{00000000-0005-0000-0000-0000580C0000}"/>
    <cellStyle name="Izlaz 2 3 11 4 3" xfId="10106" xr:uid="{00000000-0005-0000-0000-0000590C0000}"/>
    <cellStyle name="Izlaz 2 3 11 5" xfId="2291" xr:uid="{00000000-0005-0000-0000-00005A0C0000}"/>
    <cellStyle name="Izlaz 2 3 11 5 2" xfId="6948" xr:uid="{00000000-0005-0000-0000-00005B0C0000}"/>
    <cellStyle name="Izlaz 2 3 11 5 3" xfId="5164" xr:uid="{00000000-0005-0000-0000-00005C0C0000}"/>
    <cellStyle name="Izlaz 2 3 11 6" xfId="2701" xr:uid="{00000000-0005-0000-0000-00005D0C0000}"/>
    <cellStyle name="Izlaz 2 3 11 6 2" xfId="7357" xr:uid="{00000000-0005-0000-0000-00005E0C0000}"/>
    <cellStyle name="Izlaz 2 3 11 6 3" xfId="10218" xr:uid="{00000000-0005-0000-0000-00005F0C0000}"/>
    <cellStyle name="Izlaz 2 3 11 7" xfId="2872" xr:uid="{00000000-0005-0000-0000-0000600C0000}"/>
    <cellStyle name="Izlaz 2 3 11 7 2" xfId="7527" xr:uid="{00000000-0005-0000-0000-0000610C0000}"/>
    <cellStyle name="Izlaz 2 3 11 7 3" xfId="9941" xr:uid="{00000000-0005-0000-0000-0000620C0000}"/>
    <cellStyle name="Izlaz 2 3 11 8" xfId="3265" xr:uid="{00000000-0005-0000-0000-0000630C0000}"/>
    <cellStyle name="Izlaz 2 3 11 8 2" xfId="7919" xr:uid="{00000000-0005-0000-0000-0000640C0000}"/>
    <cellStyle name="Izlaz 2 3 11 8 3" xfId="9935" xr:uid="{00000000-0005-0000-0000-0000650C0000}"/>
    <cellStyle name="Izlaz 2 3 11 9" xfId="3713" xr:uid="{00000000-0005-0000-0000-0000660C0000}"/>
    <cellStyle name="Izlaz 2 3 11 9 2" xfId="8363" xr:uid="{00000000-0005-0000-0000-0000670C0000}"/>
    <cellStyle name="Izlaz 2 3 11 9 3" xfId="6252" xr:uid="{00000000-0005-0000-0000-0000680C0000}"/>
    <cellStyle name="Izlaz 2 3 12" xfId="621" xr:uid="{00000000-0005-0000-0000-0000690C0000}"/>
    <cellStyle name="Izlaz 2 3 12 10" xfId="4122" xr:uid="{00000000-0005-0000-0000-00006A0C0000}"/>
    <cellStyle name="Izlaz 2 3 12 10 2" xfId="8772" xr:uid="{00000000-0005-0000-0000-00006B0C0000}"/>
    <cellStyle name="Izlaz 2 3 12 10 3" xfId="9927" xr:uid="{00000000-0005-0000-0000-00006C0C0000}"/>
    <cellStyle name="Izlaz 2 3 12 11" xfId="4550" xr:uid="{00000000-0005-0000-0000-00006D0C0000}"/>
    <cellStyle name="Izlaz 2 3 12 11 2" xfId="9146" xr:uid="{00000000-0005-0000-0000-00006E0C0000}"/>
    <cellStyle name="Izlaz 2 3 12 11 3" xfId="9435" xr:uid="{00000000-0005-0000-0000-00006F0C0000}"/>
    <cellStyle name="Izlaz 2 3 12 12" xfId="5312" xr:uid="{00000000-0005-0000-0000-0000700C0000}"/>
    <cellStyle name="Izlaz 2 3 12 13" xfId="9592" xr:uid="{00000000-0005-0000-0000-0000710C0000}"/>
    <cellStyle name="Izlaz 2 3 12 2" xfId="873" xr:uid="{00000000-0005-0000-0000-0000720C0000}"/>
    <cellStyle name="Izlaz 2 3 12 2 2" xfId="5541" xr:uid="{00000000-0005-0000-0000-0000730C0000}"/>
    <cellStyle name="Izlaz 2 3 12 2 3" xfId="9550" xr:uid="{00000000-0005-0000-0000-0000740C0000}"/>
    <cellStyle name="Izlaz 2 3 12 3" xfId="1474" xr:uid="{00000000-0005-0000-0000-0000750C0000}"/>
    <cellStyle name="Izlaz 2 3 12 3 2" xfId="6134" xr:uid="{00000000-0005-0000-0000-0000760C0000}"/>
    <cellStyle name="Izlaz 2 3 12 3 3" xfId="10194" xr:uid="{00000000-0005-0000-0000-0000770C0000}"/>
    <cellStyle name="Izlaz 2 3 12 4" xfId="1890" xr:uid="{00000000-0005-0000-0000-0000780C0000}"/>
    <cellStyle name="Izlaz 2 3 12 4 2" xfId="6550" xr:uid="{00000000-0005-0000-0000-0000790C0000}"/>
    <cellStyle name="Izlaz 2 3 12 4 3" xfId="9476" xr:uid="{00000000-0005-0000-0000-00007A0C0000}"/>
    <cellStyle name="Izlaz 2 3 12 5" xfId="2292" xr:uid="{00000000-0005-0000-0000-00007B0C0000}"/>
    <cellStyle name="Izlaz 2 3 12 5 2" xfId="6949" xr:uid="{00000000-0005-0000-0000-00007C0C0000}"/>
    <cellStyle name="Izlaz 2 3 12 5 3" xfId="9489" xr:uid="{00000000-0005-0000-0000-00007D0C0000}"/>
    <cellStyle name="Izlaz 2 3 12 6" xfId="2702" xr:uid="{00000000-0005-0000-0000-00007E0C0000}"/>
    <cellStyle name="Izlaz 2 3 12 6 2" xfId="7358" xr:uid="{00000000-0005-0000-0000-00007F0C0000}"/>
    <cellStyle name="Izlaz 2 3 12 6 3" xfId="9561" xr:uid="{00000000-0005-0000-0000-0000800C0000}"/>
    <cellStyle name="Izlaz 2 3 12 7" xfId="2873" xr:uid="{00000000-0005-0000-0000-0000810C0000}"/>
    <cellStyle name="Izlaz 2 3 12 7 2" xfId="7528" xr:uid="{00000000-0005-0000-0000-0000820C0000}"/>
    <cellStyle name="Izlaz 2 3 12 7 3" xfId="9876" xr:uid="{00000000-0005-0000-0000-0000830C0000}"/>
    <cellStyle name="Izlaz 2 3 12 8" xfId="3266" xr:uid="{00000000-0005-0000-0000-0000840C0000}"/>
    <cellStyle name="Izlaz 2 3 12 8 2" xfId="7920" xr:uid="{00000000-0005-0000-0000-0000850C0000}"/>
    <cellStyle name="Izlaz 2 3 12 8 3" xfId="9869" xr:uid="{00000000-0005-0000-0000-0000860C0000}"/>
    <cellStyle name="Izlaz 2 3 12 9" xfId="3714" xr:uid="{00000000-0005-0000-0000-0000870C0000}"/>
    <cellStyle name="Izlaz 2 3 12 9 2" xfId="8364" xr:uid="{00000000-0005-0000-0000-0000880C0000}"/>
    <cellStyle name="Izlaz 2 3 12 9 3" xfId="4960" xr:uid="{00000000-0005-0000-0000-0000890C0000}"/>
    <cellStyle name="Izlaz 2 3 13" xfId="550" xr:uid="{00000000-0005-0000-0000-00008A0C0000}"/>
    <cellStyle name="Izlaz 2 3 13 10" xfId="4123" xr:uid="{00000000-0005-0000-0000-00008B0C0000}"/>
    <cellStyle name="Izlaz 2 3 13 10 2" xfId="8773" xr:uid="{00000000-0005-0000-0000-00008C0C0000}"/>
    <cellStyle name="Izlaz 2 3 13 10 3" xfId="9578" xr:uid="{00000000-0005-0000-0000-00008D0C0000}"/>
    <cellStyle name="Izlaz 2 3 13 11" xfId="4551" xr:uid="{00000000-0005-0000-0000-00008E0C0000}"/>
    <cellStyle name="Izlaz 2 3 13 11 2" xfId="9147" xr:uid="{00000000-0005-0000-0000-00008F0C0000}"/>
    <cellStyle name="Izlaz 2 3 13 11 3" xfId="9995" xr:uid="{00000000-0005-0000-0000-0000900C0000}"/>
    <cellStyle name="Izlaz 2 3 13 12" xfId="5260" xr:uid="{00000000-0005-0000-0000-0000910C0000}"/>
    <cellStyle name="Izlaz 2 3 13 13" xfId="9660" xr:uid="{00000000-0005-0000-0000-0000920C0000}"/>
    <cellStyle name="Izlaz 2 3 13 2" xfId="874" xr:uid="{00000000-0005-0000-0000-0000930C0000}"/>
    <cellStyle name="Izlaz 2 3 13 2 2" xfId="5542" xr:uid="{00000000-0005-0000-0000-0000940C0000}"/>
    <cellStyle name="Izlaz 2 3 13 2 3" xfId="10203" xr:uid="{00000000-0005-0000-0000-0000950C0000}"/>
    <cellStyle name="Izlaz 2 3 13 3" xfId="1475" xr:uid="{00000000-0005-0000-0000-0000960C0000}"/>
    <cellStyle name="Izlaz 2 3 13 3 2" xfId="6135" xr:uid="{00000000-0005-0000-0000-0000970C0000}"/>
    <cellStyle name="Izlaz 2 3 13 3 3" xfId="10111" xr:uid="{00000000-0005-0000-0000-0000980C0000}"/>
    <cellStyle name="Izlaz 2 3 13 4" xfId="1891" xr:uid="{00000000-0005-0000-0000-0000990C0000}"/>
    <cellStyle name="Izlaz 2 3 13 4 2" xfId="6551" xr:uid="{00000000-0005-0000-0000-00009A0C0000}"/>
    <cellStyle name="Izlaz 2 3 13 4 3" xfId="10035" xr:uid="{00000000-0005-0000-0000-00009B0C0000}"/>
    <cellStyle name="Izlaz 2 3 13 5" xfId="2293" xr:uid="{00000000-0005-0000-0000-00009C0C0000}"/>
    <cellStyle name="Izlaz 2 3 13 5 2" xfId="6950" xr:uid="{00000000-0005-0000-0000-00009D0C0000}"/>
    <cellStyle name="Izlaz 2 3 13 5 3" xfId="10098" xr:uid="{00000000-0005-0000-0000-00009E0C0000}"/>
    <cellStyle name="Izlaz 2 3 13 6" xfId="2703" xr:uid="{00000000-0005-0000-0000-00009F0C0000}"/>
    <cellStyle name="Izlaz 2 3 13 6 2" xfId="7359" xr:uid="{00000000-0005-0000-0000-0000A00C0000}"/>
    <cellStyle name="Izlaz 2 3 13 6 3" xfId="10092" xr:uid="{00000000-0005-0000-0000-0000A10C0000}"/>
    <cellStyle name="Izlaz 2 3 13 7" xfId="2874" xr:uid="{00000000-0005-0000-0000-0000A20C0000}"/>
    <cellStyle name="Izlaz 2 3 13 7 2" xfId="7529" xr:uid="{00000000-0005-0000-0000-0000A30C0000}"/>
    <cellStyle name="Izlaz 2 3 13 7 3" xfId="9839" xr:uid="{00000000-0005-0000-0000-0000A40C0000}"/>
    <cellStyle name="Izlaz 2 3 13 8" xfId="3267" xr:uid="{00000000-0005-0000-0000-0000A50C0000}"/>
    <cellStyle name="Izlaz 2 3 13 8 2" xfId="7921" xr:uid="{00000000-0005-0000-0000-0000A60C0000}"/>
    <cellStyle name="Izlaz 2 3 13 8 3" xfId="9833" xr:uid="{00000000-0005-0000-0000-0000A70C0000}"/>
    <cellStyle name="Izlaz 2 3 13 9" xfId="3715" xr:uid="{00000000-0005-0000-0000-0000A80C0000}"/>
    <cellStyle name="Izlaz 2 3 13 9 2" xfId="8365" xr:uid="{00000000-0005-0000-0000-0000A90C0000}"/>
    <cellStyle name="Izlaz 2 3 13 9 3" xfId="5041" xr:uid="{00000000-0005-0000-0000-0000AA0C0000}"/>
    <cellStyle name="Izlaz 2 3 14" xfId="1155" xr:uid="{00000000-0005-0000-0000-0000AB0C0000}"/>
    <cellStyle name="Izlaz 2 3 14 10" xfId="4830" xr:uid="{00000000-0005-0000-0000-0000AC0C0000}"/>
    <cellStyle name="Izlaz 2 3 14 10 2" xfId="9417" xr:uid="{00000000-0005-0000-0000-0000AD0C0000}"/>
    <cellStyle name="Izlaz 2 3 14 10 3" xfId="5043" xr:uid="{00000000-0005-0000-0000-0000AE0C0000}"/>
    <cellStyle name="Izlaz 2 3 14 11" xfId="5821" xr:uid="{00000000-0005-0000-0000-0000AF0C0000}"/>
    <cellStyle name="Izlaz 2 3 14 12" xfId="9857" xr:uid="{00000000-0005-0000-0000-0000B00C0000}"/>
    <cellStyle name="Izlaz 2 3 14 2" xfId="1766" xr:uid="{00000000-0005-0000-0000-0000B10C0000}"/>
    <cellStyle name="Izlaz 2 3 14 2 2" xfId="6426" xr:uid="{00000000-0005-0000-0000-0000B20C0000}"/>
    <cellStyle name="Izlaz 2 3 14 2 3" xfId="9961" xr:uid="{00000000-0005-0000-0000-0000B30C0000}"/>
    <cellStyle name="Izlaz 2 3 14 3" xfId="2177" xr:uid="{00000000-0005-0000-0000-0000B40C0000}"/>
    <cellStyle name="Izlaz 2 3 14 3 2" xfId="6835" xr:uid="{00000000-0005-0000-0000-0000B50C0000}"/>
    <cellStyle name="Izlaz 2 3 14 3 3" xfId="9710" xr:uid="{00000000-0005-0000-0000-0000B60C0000}"/>
    <cellStyle name="Izlaz 2 3 14 4" xfId="2578" xr:uid="{00000000-0005-0000-0000-0000B70C0000}"/>
    <cellStyle name="Izlaz 2 3 14 4 2" xfId="7234" xr:uid="{00000000-0005-0000-0000-0000B80C0000}"/>
    <cellStyle name="Izlaz 2 3 14 4 3" xfId="9770" xr:uid="{00000000-0005-0000-0000-0000B90C0000}"/>
    <cellStyle name="Izlaz 2 3 14 5" xfId="2857" xr:uid="{00000000-0005-0000-0000-0000BA0C0000}"/>
    <cellStyle name="Izlaz 2 3 14 5 2" xfId="7512" xr:uid="{00000000-0005-0000-0000-0000BB0C0000}"/>
    <cellStyle name="Izlaz 2 3 14 5 3" xfId="10168" xr:uid="{00000000-0005-0000-0000-0000BC0C0000}"/>
    <cellStyle name="Izlaz 2 3 14 6" xfId="3154" xr:uid="{00000000-0005-0000-0000-0000BD0C0000}"/>
    <cellStyle name="Izlaz 2 3 14 6 2" xfId="7808" xr:uid="{00000000-0005-0000-0000-0000BE0C0000}"/>
    <cellStyle name="Izlaz 2 3 14 6 3" xfId="10163" xr:uid="{00000000-0005-0000-0000-0000BF0C0000}"/>
    <cellStyle name="Izlaz 2 3 14 7" xfId="3546" xr:uid="{00000000-0005-0000-0000-0000C00C0000}"/>
    <cellStyle name="Izlaz 2 3 14 7 2" xfId="8200" xr:uid="{00000000-0005-0000-0000-0000C10C0000}"/>
    <cellStyle name="Izlaz 2 3 14 7 3" xfId="9686" xr:uid="{00000000-0005-0000-0000-0000C20C0000}"/>
    <cellStyle name="Izlaz 2 3 14 8" xfId="3994" xr:uid="{00000000-0005-0000-0000-0000C30C0000}"/>
    <cellStyle name="Izlaz 2 3 14 8 2" xfId="8644" xr:uid="{00000000-0005-0000-0000-0000C40C0000}"/>
    <cellStyle name="Izlaz 2 3 14 8 3" xfId="9825" xr:uid="{00000000-0005-0000-0000-0000C50C0000}"/>
    <cellStyle name="Izlaz 2 3 14 9" xfId="4402" xr:uid="{00000000-0005-0000-0000-0000C60C0000}"/>
    <cellStyle name="Izlaz 2 3 14 9 2" xfId="9052" xr:uid="{00000000-0005-0000-0000-0000C70C0000}"/>
    <cellStyle name="Izlaz 2 3 14 9 3" xfId="9601" xr:uid="{00000000-0005-0000-0000-0000C80C0000}"/>
    <cellStyle name="Izlaz 2 3 15" xfId="742" xr:uid="{00000000-0005-0000-0000-0000C90C0000}"/>
    <cellStyle name="Izlaz 2 3 15 2" xfId="5410" xr:uid="{00000000-0005-0000-0000-0000CA0C0000}"/>
    <cellStyle name="Izlaz 2 3 15 3" xfId="9656" xr:uid="{00000000-0005-0000-0000-0000CB0C0000}"/>
    <cellStyle name="Izlaz 2 3 16" xfId="1330" xr:uid="{00000000-0005-0000-0000-0000CC0C0000}"/>
    <cellStyle name="Izlaz 2 3 16 2" xfId="5990" xr:uid="{00000000-0005-0000-0000-0000CD0C0000}"/>
    <cellStyle name="Izlaz 2 3 16 3" xfId="9793" xr:uid="{00000000-0005-0000-0000-0000CE0C0000}"/>
    <cellStyle name="Izlaz 2 3 17" xfId="1260" xr:uid="{00000000-0005-0000-0000-0000CF0C0000}"/>
    <cellStyle name="Izlaz 2 3 17 2" xfId="5920" xr:uid="{00000000-0005-0000-0000-0000D00C0000}"/>
    <cellStyle name="Izlaz 2 3 17 3" xfId="10045" xr:uid="{00000000-0005-0000-0000-0000D10C0000}"/>
    <cellStyle name="Izlaz 2 3 18" xfId="1267" xr:uid="{00000000-0005-0000-0000-0000D20C0000}"/>
    <cellStyle name="Izlaz 2 3 18 2" xfId="5927" xr:uid="{00000000-0005-0000-0000-0000D30C0000}"/>
    <cellStyle name="Izlaz 2 3 18 3" xfId="9544" xr:uid="{00000000-0005-0000-0000-0000D40C0000}"/>
    <cellStyle name="Izlaz 2 3 19" xfId="1219" xr:uid="{00000000-0005-0000-0000-0000D50C0000}"/>
    <cellStyle name="Izlaz 2 3 19 2" xfId="5880" xr:uid="{00000000-0005-0000-0000-0000D60C0000}"/>
    <cellStyle name="Izlaz 2 3 19 3" xfId="9795" xr:uid="{00000000-0005-0000-0000-0000D70C0000}"/>
    <cellStyle name="Izlaz 2 3 2" xfId="492" xr:uid="{00000000-0005-0000-0000-0000D80C0000}"/>
    <cellStyle name="Izlaz 2 3 2 10" xfId="4124" xr:uid="{00000000-0005-0000-0000-0000D90C0000}"/>
    <cellStyle name="Izlaz 2 3 2 10 2" xfId="8774" xr:uid="{00000000-0005-0000-0000-0000DA0C0000}"/>
    <cellStyle name="Izlaz 2 3 2 10 3" xfId="9823" xr:uid="{00000000-0005-0000-0000-0000DB0C0000}"/>
    <cellStyle name="Izlaz 2 3 2 11" xfId="4552" xr:uid="{00000000-0005-0000-0000-0000DC0C0000}"/>
    <cellStyle name="Izlaz 2 3 2 11 2" xfId="9148" xr:uid="{00000000-0005-0000-0000-0000DD0C0000}"/>
    <cellStyle name="Izlaz 2 3 2 11 3" xfId="9681" xr:uid="{00000000-0005-0000-0000-0000DE0C0000}"/>
    <cellStyle name="Izlaz 2 3 2 12" xfId="5211" xr:uid="{00000000-0005-0000-0000-0000DF0C0000}"/>
    <cellStyle name="Izlaz 2 3 2 13" xfId="10211" xr:uid="{00000000-0005-0000-0000-0000E00C0000}"/>
    <cellStyle name="Izlaz 2 3 2 2" xfId="875" xr:uid="{00000000-0005-0000-0000-0000E10C0000}"/>
    <cellStyle name="Izlaz 2 3 2 2 2" xfId="5543" xr:uid="{00000000-0005-0000-0000-0000E20C0000}"/>
    <cellStyle name="Izlaz 2 3 2 2 3" xfId="10122" xr:uid="{00000000-0005-0000-0000-0000E30C0000}"/>
    <cellStyle name="Izlaz 2 3 2 3" xfId="1476" xr:uid="{00000000-0005-0000-0000-0000E40C0000}"/>
    <cellStyle name="Izlaz 2 3 2 3 2" xfId="6136" xr:uid="{00000000-0005-0000-0000-0000E50C0000}"/>
    <cellStyle name="Izlaz 2 3 2 3 3" xfId="9478" xr:uid="{00000000-0005-0000-0000-0000E60C0000}"/>
    <cellStyle name="Izlaz 2 3 2 4" xfId="1892" xr:uid="{00000000-0005-0000-0000-0000E70C0000}"/>
    <cellStyle name="Izlaz 2 3 2 4 2" xfId="6552" xr:uid="{00000000-0005-0000-0000-0000E80C0000}"/>
    <cellStyle name="Izlaz 2 3 2 4 3" xfId="9958" xr:uid="{00000000-0005-0000-0000-0000E90C0000}"/>
    <cellStyle name="Izlaz 2 3 2 5" xfId="2294" xr:uid="{00000000-0005-0000-0000-0000EA0C0000}"/>
    <cellStyle name="Izlaz 2 3 2 5 2" xfId="6951" xr:uid="{00000000-0005-0000-0000-0000EB0C0000}"/>
    <cellStyle name="Izlaz 2 3 2 5 3" xfId="10029" xr:uid="{00000000-0005-0000-0000-0000EC0C0000}"/>
    <cellStyle name="Izlaz 2 3 2 6" xfId="2704" xr:uid="{00000000-0005-0000-0000-0000ED0C0000}"/>
    <cellStyle name="Izlaz 2 3 2 6 2" xfId="7360" xr:uid="{00000000-0005-0000-0000-0000EE0C0000}"/>
    <cellStyle name="Izlaz 2 3 2 6 3" xfId="10023" xr:uid="{00000000-0005-0000-0000-0000EF0C0000}"/>
    <cellStyle name="Izlaz 2 3 2 7" xfId="2875" xr:uid="{00000000-0005-0000-0000-0000F00C0000}"/>
    <cellStyle name="Izlaz 2 3 2 7 2" xfId="7530" xr:uid="{00000000-0005-0000-0000-0000F10C0000}"/>
    <cellStyle name="Izlaz 2 3 2 7 3" xfId="9763" xr:uid="{00000000-0005-0000-0000-0000F20C0000}"/>
    <cellStyle name="Izlaz 2 3 2 8" xfId="3268" xr:uid="{00000000-0005-0000-0000-0000F30C0000}"/>
    <cellStyle name="Izlaz 2 3 2 8 2" xfId="7922" xr:uid="{00000000-0005-0000-0000-0000F40C0000}"/>
    <cellStyle name="Izlaz 2 3 2 8 3" xfId="9757" xr:uid="{00000000-0005-0000-0000-0000F50C0000}"/>
    <cellStyle name="Izlaz 2 3 2 9" xfId="3716" xr:uid="{00000000-0005-0000-0000-0000F60C0000}"/>
    <cellStyle name="Izlaz 2 3 2 9 2" xfId="8366" xr:uid="{00000000-0005-0000-0000-0000F70C0000}"/>
    <cellStyle name="Izlaz 2 3 2 9 3" xfId="5042" xr:uid="{00000000-0005-0000-0000-0000F80C0000}"/>
    <cellStyle name="Izlaz 2 3 20" xfId="2741" xr:uid="{00000000-0005-0000-0000-0000F90C0000}"/>
    <cellStyle name="Izlaz 2 3 20 2" xfId="7397" xr:uid="{00000000-0005-0000-0000-0000FA0C0000}"/>
    <cellStyle name="Izlaz 2 3 20 3" xfId="10170" xr:uid="{00000000-0005-0000-0000-0000FB0C0000}"/>
    <cellStyle name="Izlaz 2 3 21" xfId="3583" xr:uid="{00000000-0005-0000-0000-0000FC0C0000}"/>
    <cellStyle name="Izlaz 2 3 21 2" xfId="8233" xr:uid="{00000000-0005-0000-0000-0000FD0C0000}"/>
    <cellStyle name="Izlaz 2 3 21 3" xfId="10007" xr:uid="{00000000-0005-0000-0000-0000FE0C0000}"/>
    <cellStyle name="Izlaz 2 3 22" xfId="3567" xr:uid="{00000000-0005-0000-0000-0000FF0C0000}"/>
    <cellStyle name="Izlaz 2 3 22 2" xfId="8219" xr:uid="{00000000-0005-0000-0000-0000000D0000}"/>
    <cellStyle name="Izlaz 2 3 22 3" xfId="5324" xr:uid="{00000000-0005-0000-0000-0000010D0000}"/>
    <cellStyle name="Izlaz 2 3 23" xfId="4419" xr:uid="{00000000-0005-0000-0000-0000020D0000}"/>
    <cellStyle name="Izlaz 2 3 23 2" xfId="9066" xr:uid="{00000000-0005-0000-0000-0000030D0000}"/>
    <cellStyle name="Izlaz 2 3 23 3" xfId="9922" xr:uid="{00000000-0005-0000-0000-0000040D0000}"/>
    <cellStyle name="Izlaz 2 3 24" xfId="5046" xr:uid="{00000000-0005-0000-0000-0000050D0000}"/>
    <cellStyle name="Izlaz 2 3 25" xfId="9808" xr:uid="{00000000-0005-0000-0000-0000060D0000}"/>
    <cellStyle name="Izlaz 2 3 3" xfId="355" xr:uid="{00000000-0005-0000-0000-0000070D0000}"/>
    <cellStyle name="Izlaz 2 3 3 10" xfId="4125" xr:uid="{00000000-0005-0000-0000-0000080D0000}"/>
    <cellStyle name="Izlaz 2 3 3 10 2" xfId="8775" xr:uid="{00000000-0005-0000-0000-0000090D0000}"/>
    <cellStyle name="Izlaz 2 3 3 10 3" xfId="9749" xr:uid="{00000000-0005-0000-0000-00000A0D0000}"/>
    <cellStyle name="Izlaz 2 3 3 11" xfId="4553" xr:uid="{00000000-0005-0000-0000-00000B0D0000}"/>
    <cellStyle name="Izlaz 2 3 3 11 2" xfId="9149" xr:uid="{00000000-0005-0000-0000-00000C0D0000}"/>
    <cellStyle name="Izlaz 2 3 3 11 3" xfId="9785" xr:uid="{00000000-0005-0000-0000-00000D0D0000}"/>
    <cellStyle name="Izlaz 2 3 3 12" xfId="5095" xr:uid="{00000000-0005-0000-0000-00000E0D0000}"/>
    <cellStyle name="Izlaz 2 3 3 13" xfId="10060" xr:uid="{00000000-0005-0000-0000-00000F0D0000}"/>
    <cellStyle name="Izlaz 2 3 3 2" xfId="876" xr:uid="{00000000-0005-0000-0000-0000100D0000}"/>
    <cellStyle name="Izlaz 2 3 3 2 2" xfId="5544" xr:uid="{00000000-0005-0000-0000-0000110D0000}"/>
    <cellStyle name="Izlaz 2 3 3 2 3" xfId="9443" xr:uid="{00000000-0005-0000-0000-0000120D0000}"/>
    <cellStyle name="Izlaz 2 3 3 3" xfId="1477" xr:uid="{00000000-0005-0000-0000-0000130D0000}"/>
    <cellStyle name="Izlaz 2 3 3 3 2" xfId="6137" xr:uid="{00000000-0005-0000-0000-0000140D0000}"/>
    <cellStyle name="Izlaz 2 3 3 3 3" xfId="10040" xr:uid="{00000000-0005-0000-0000-0000150D0000}"/>
    <cellStyle name="Izlaz 2 3 3 4" xfId="1893" xr:uid="{00000000-0005-0000-0000-0000160D0000}"/>
    <cellStyle name="Izlaz 2 3 3 4 2" xfId="6553" xr:uid="{00000000-0005-0000-0000-0000170D0000}"/>
    <cellStyle name="Izlaz 2 3 3 4 3" xfId="9893" xr:uid="{00000000-0005-0000-0000-0000180D0000}"/>
    <cellStyle name="Izlaz 2 3 3 5" xfId="2295" xr:uid="{00000000-0005-0000-0000-0000190D0000}"/>
    <cellStyle name="Izlaz 2 3 3 5 2" xfId="6952" xr:uid="{00000000-0005-0000-0000-00001A0D0000}"/>
    <cellStyle name="Izlaz 2 3 3 5 3" xfId="9952" xr:uid="{00000000-0005-0000-0000-00001B0D0000}"/>
    <cellStyle name="Izlaz 2 3 3 6" xfId="2705" xr:uid="{00000000-0005-0000-0000-00001C0D0000}"/>
    <cellStyle name="Izlaz 2 3 3 6 2" xfId="7361" xr:uid="{00000000-0005-0000-0000-00001D0D0000}"/>
    <cellStyle name="Izlaz 2 3 3 6 3" xfId="9946" xr:uid="{00000000-0005-0000-0000-00001E0D0000}"/>
    <cellStyle name="Izlaz 2 3 3 7" xfId="2876" xr:uid="{00000000-0005-0000-0000-00001F0D0000}"/>
    <cellStyle name="Izlaz 2 3 3 7 2" xfId="7531" xr:uid="{00000000-0005-0000-0000-0000200D0000}"/>
    <cellStyle name="Izlaz 2 3 3 7 3" xfId="9695" xr:uid="{00000000-0005-0000-0000-0000210D0000}"/>
    <cellStyle name="Izlaz 2 3 3 8" xfId="3269" xr:uid="{00000000-0005-0000-0000-0000220D0000}"/>
    <cellStyle name="Izlaz 2 3 3 8 2" xfId="7923" xr:uid="{00000000-0005-0000-0000-0000230D0000}"/>
    <cellStyle name="Izlaz 2 3 3 8 3" xfId="9690" xr:uid="{00000000-0005-0000-0000-0000240D0000}"/>
    <cellStyle name="Izlaz 2 3 3 9" xfId="3717" xr:uid="{00000000-0005-0000-0000-0000250D0000}"/>
    <cellStyle name="Izlaz 2 3 3 9 2" xfId="8367" xr:uid="{00000000-0005-0000-0000-0000260D0000}"/>
    <cellStyle name="Izlaz 2 3 3 9 3" xfId="5059" xr:uid="{00000000-0005-0000-0000-0000270D0000}"/>
    <cellStyle name="Izlaz 2 3 4" xfId="485" xr:uid="{00000000-0005-0000-0000-0000280D0000}"/>
    <cellStyle name="Izlaz 2 3 4 10" xfId="4126" xr:uid="{00000000-0005-0000-0000-0000290D0000}"/>
    <cellStyle name="Izlaz 2 3 4 10 2" xfId="8776" xr:uid="{00000000-0005-0000-0000-00002A0D0000}"/>
    <cellStyle name="Izlaz 2 3 4 10 3" xfId="9676" xr:uid="{00000000-0005-0000-0000-00002B0D0000}"/>
    <cellStyle name="Izlaz 2 3 4 11" xfId="4554" xr:uid="{00000000-0005-0000-0000-00002C0D0000}"/>
    <cellStyle name="Izlaz 2 3 4 11 2" xfId="9150" xr:uid="{00000000-0005-0000-0000-00002D0D0000}"/>
    <cellStyle name="Izlaz 2 3 4 11 3" xfId="9816" xr:uid="{00000000-0005-0000-0000-00002E0D0000}"/>
    <cellStyle name="Izlaz 2 3 4 12" xfId="5207" xr:uid="{00000000-0005-0000-0000-00002F0D0000}"/>
    <cellStyle name="Izlaz 2 3 4 13" xfId="10057" xr:uid="{00000000-0005-0000-0000-0000300D0000}"/>
    <cellStyle name="Izlaz 2 3 4 2" xfId="877" xr:uid="{00000000-0005-0000-0000-0000310D0000}"/>
    <cellStyle name="Izlaz 2 3 4 2 2" xfId="5545" xr:uid="{00000000-0005-0000-0000-0000320D0000}"/>
    <cellStyle name="Izlaz 2 3 4 2 3" xfId="10049" xr:uid="{00000000-0005-0000-0000-0000330D0000}"/>
    <cellStyle name="Izlaz 2 3 4 3" xfId="1478" xr:uid="{00000000-0005-0000-0000-0000340D0000}"/>
    <cellStyle name="Izlaz 2 3 4 3 2" xfId="6138" xr:uid="{00000000-0005-0000-0000-0000350D0000}"/>
    <cellStyle name="Izlaz 2 3 4 3 3" xfId="9965" xr:uid="{00000000-0005-0000-0000-0000360D0000}"/>
    <cellStyle name="Izlaz 2 3 4 4" xfId="1894" xr:uid="{00000000-0005-0000-0000-0000370D0000}"/>
    <cellStyle name="Izlaz 2 3 4 4 2" xfId="6554" xr:uid="{00000000-0005-0000-0000-0000380D0000}"/>
    <cellStyle name="Izlaz 2 3 4 4 3" xfId="9843" xr:uid="{00000000-0005-0000-0000-0000390D0000}"/>
    <cellStyle name="Izlaz 2 3 4 5" xfId="2296" xr:uid="{00000000-0005-0000-0000-00003A0D0000}"/>
    <cellStyle name="Izlaz 2 3 4 5 2" xfId="6953" xr:uid="{00000000-0005-0000-0000-00003B0D0000}"/>
    <cellStyle name="Izlaz 2 3 4 5 3" xfId="9888" xr:uid="{00000000-0005-0000-0000-00003C0D0000}"/>
    <cellStyle name="Izlaz 2 3 4 6" xfId="2706" xr:uid="{00000000-0005-0000-0000-00003D0D0000}"/>
    <cellStyle name="Izlaz 2 3 4 6 2" xfId="7362" xr:uid="{00000000-0005-0000-0000-00003E0D0000}"/>
    <cellStyle name="Izlaz 2 3 4 6 3" xfId="9882" xr:uid="{00000000-0005-0000-0000-00003F0D0000}"/>
    <cellStyle name="Izlaz 2 3 4 7" xfId="2877" xr:uid="{00000000-0005-0000-0000-0000400D0000}"/>
    <cellStyle name="Izlaz 2 3 4 7 2" xfId="7532" xr:uid="{00000000-0005-0000-0000-0000410D0000}"/>
    <cellStyle name="Izlaz 2 3 4 7 3" xfId="9620" xr:uid="{00000000-0005-0000-0000-0000420D0000}"/>
    <cellStyle name="Izlaz 2 3 4 8" xfId="3270" xr:uid="{00000000-0005-0000-0000-0000430D0000}"/>
    <cellStyle name="Izlaz 2 3 4 8 2" xfId="7924" xr:uid="{00000000-0005-0000-0000-0000440D0000}"/>
    <cellStyle name="Izlaz 2 3 4 8 3" xfId="9615" xr:uid="{00000000-0005-0000-0000-0000450D0000}"/>
    <cellStyle name="Izlaz 2 3 4 9" xfId="3718" xr:uid="{00000000-0005-0000-0000-0000460D0000}"/>
    <cellStyle name="Izlaz 2 3 4 9 2" xfId="8368" xr:uid="{00000000-0005-0000-0000-0000470D0000}"/>
    <cellStyle name="Izlaz 2 3 4 9 3" xfId="5060" xr:uid="{00000000-0005-0000-0000-0000480D0000}"/>
    <cellStyle name="Izlaz 2 3 5" xfId="405" xr:uid="{00000000-0005-0000-0000-0000490D0000}"/>
    <cellStyle name="Izlaz 2 3 5 10" xfId="4127" xr:uid="{00000000-0005-0000-0000-00004A0D0000}"/>
    <cellStyle name="Izlaz 2 3 5 10 2" xfId="8777" xr:uid="{00000000-0005-0000-0000-00004B0D0000}"/>
    <cellStyle name="Izlaz 2 3 5 10 3" xfId="9605" xr:uid="{00000000-0005-0000-0000-00004C0D0000}"/>
    <cellStyle name="Izlaz 2 3 5 11" xfId="4555" xr:uid="{00000000-0005-0000-0000-00004D0D0000}"/>
    <cellStyle name="Izlaz 2 3 5 11 2" xfId="9151" xr:uid="{00000000-0005-0000-0000-00004E0D0000}"/>
    <cellStyle name="Izlaz 2 3 5 11 3" xfId="9582" xr:uid="{00000000-0005-0000-0000-00004F0D0000}"/>
    <cellStyle name="Izlaz 2 3 5 12" xfId="5136" xr:uid="{00000000-0005-0000-0000-0000500D0000}"/>
    <cellStyle name="Izlaz 2 3 5 13" xfId="9555" xr:uid="{00000000-0005-0000-0000-0000510D0000}"/>
    <cellStyle name="Izlaz 2 3 5 2" xfId="878" xr:uid="{00000000-0005-0000-0000-0000520D0000}"/>
    <cellStyle name="Izlaz 2 3 5 2 2" xfId="5546" xr:uid="{00000000-0005-0000-0000-0000530D0000}"/>
    <cellStyle name="Izlaz 2 3 5 2 3" xfId="9974" xr:uid="{00000000-0005-0000-0000-0000540D0000}"/>
    <cellStyle name="Izlaz 2 3 5 3" xfId="1479" xr:uid="{00000000-0005-0000-0000-0000550D0000}"/>
    <cellStyle name="Izlaz 2 3 5 3 2" xfId="6139" xr:uid="{00000000-0005-0000-0000-0000560D0000}"/>
    <cellStyle name="Izlaz 2 3 5 3 3" xfId="9902" xr:uid="{00000000-0005-0000-0000-0000570D0000}"/>
    <cellStyle name="Izlaz 2 3 5 4" xfId="1895" xr:uid="{00000000-0005-0000-0000-0000580D0000}"/>
    <cellStyle name="Izlaz 2 3 5 4 2" xfId="6555" xr:uid="{00000000-0005-0000-0000-0000590D0000}"/>
    <cellStyle name="Izlaz 2 3 5 4 3" xfId="9780" xr:uid="{00000000-0005-0000-0000-00005A0D0000}"/>
    <cellStyle name="Izlaz 2 3 5 5" xfId="2297" xr:uid="{00000000-0005-0000-0000-00005B0D0000}"/>
    <cellStyle name="Izlaz 2 3 5 5 2" xfId="6954" xr:uid="{00000000-0005-0000-0000-00005C0D0000}"/>
    <cellStyle name="Izlaz 2 3 5 5 3" xfId="9775" xr:uid="{00000000-0005-0000-0000-00005D0D0000}"/>
    <cellStyle name="Izlaz 2 3 5 6" xfId="2707" xr:uid="{00000000-0005-0000-0000-00005E0D0000}"/>
    <cellStyle name="Izlaz 2 3 5 6 2" xfId="7363" xr:uid="{00000000-0005-0000-0000-00005F0D0000}"/>
    <cellStyle name="Izlaz 2 3 5 6 3" xfId="9768" xr:uid="{00000000-0005-0000-0000-0000600D0000}"/>
    <cellStyle name="Izlaz 2 3 5 7" xfId="2878" xr:uid="{00000000-0005-0000-0000-0000610D0000}"/>
    <cellStyle name="Izlaz 2 3 5 7 2" xfId="7533" xr:uid="{00000000-0005-0000-0000-0000620D0000}"/>
    <cellStyle name="Izlaz 2 3 5 7 3" xfId="9517" xr:uid="{00000000-0005-0000-0000-0000630D0000}"/>
    <cellStyle name="Izlaz 2 3 5 8" xfId="3271" xr:uid="{00000000-0005-0000-0000-0000640D0000}"/>
    <cellStyle name="Izlaz 2 3 5 8 2" xfId="7925" xr:uid="{00000000-0005-0000-0000-0000650D0000}"/>
    <cellStyle name="Izlaz 2 3 5 8 3" xfId="9513" xr:uid="{00000000-0005-0000-0000-0000660D0000}"/>
    <cellStyle name="Izlaz 2 3 5 9" xfId="3719" xr:uid="{00000000-0005-0000-0000-0000670D0000}"/>
    <cellStyle name="Izlaz 2 3 5 9 2" xfId="8369" xr:uid="{00000000-0005-0000-0000-0000680D0000}"/>
    <cellStyle name="Izlaz 2 3 5 9 3" xfId="5037" xr:uid="{00000000-0005-0000-0000-0000690D0000}"/>
    <cellStyle name="Izlaz 2 3 6" xfId="533" xr:uid="{00000000-0005-0000-0000-00006A0D0000}"/>
    <cellStyle name="Izlaz 2 3 6 10" xfId="4128" xr:uid="{00000000-0005-0000-0000-00006B0D0000}"/>
    <cellStyle name="Izlaz 2 3 6 10 2" xfId="8778" xr:uid="{00000000-0005-0000-0000-00006C0D0000}"/>
    <cellStyle name="Izlaz 2 3 6 10 3" xfId="9505" xr:uid="{00000000-0005-0000-0000-00006D0D0000}"/>
    <cellStyle name="Izlaz 2 3 6 11" xfId="4556" xr:uid="{00000000-0005-0000-0000-00006E0D0000}"/>
    <cellStyle name="Izlaz 2 3 6 11 2" xfId="9152" xr:uid="{00000000-0005-0000-0000-00006F0D0000}"/>
    <cellStyle name="Izlaz 2 3 6 11 3" xfId="9576" xr:uid="{00000000-0005-0000-0000-0000700D0000}"/>
    <cellStyle name="Izlaz 2 3 6 12" xfId="5246" xr:uid="{00000000-0005-0000-0000-0000710D0000}"/>
    <cellStyle name="Izlaz 2 3 6 13" xfId="9432" xr:uid="{00000000-0005-0000-0000-0000720D0000}"/>
    <cellStyle name="Izlaz 2 3 6 2" xfId="879" xr:uid="{00000000-0005-0000-0000-0000730D0000}"/>
    <cellStyle name="Izlaz 2 3 6 2 2" xfId="5547" xr:uid="{00000000-0005-0000-0000-0000740D0000}"/>
    <cellStyle name="Izlaz 2 3 6 2 3" xfId="9910" xr:uid="{00000000-0005-0000-0000-0000750D0000}"/>
    <cellStyle name="Izlaz 2 3 6 3" xfId="1480" xr:uid="{00000000-0005-0000-0000-0000760D0000}"/>
    <cellStyle name="Izlaz 2 3 6 3 2" xfId="6140" xr:uid="{00000000-0005-0000-0000-0000770D0000}"/>
    <cellStyle name="Izlaz 2 3 6 3 3" xfId="9850" xr:uid="{00000000-0005-0000-0000-0000780D0000}"/>
    <cellStyle name="Izlaz 2 3 6 4" xfId="1896" xr:uid="{00000000-0005-0000-0000-0000790D0000}"/>
    <cellStyle name="Izlaz 2 3 6 4 2" xfId="6556" xr:uid="{00000000-0005-0000-0000-00007A0D0000}"/>
    <cellStyle name="Izlaz 2 3 6 4 3" xfId="9714" xr:uid="{00000000-0005-0000-0000-00007B0D0000}"/>
    <cellStyle name="Izlaz 2 3 6 5" xfId="2298" xr:uid="{00000000-0005-0000-0000-00007C0D0000}"/>
    <cellStyle name="Izlaz 2 3 6 5 2" xfId="6955" xr:uid="{00000000-0005-0000-0000-00007D0D0000}"/>
    <cellStyle name="Izlaz 2 3 6 5 3" xfId="9707" xr:uid="{00000000-0005-0000-0000-00007E0D0000}"/>
    <cellStyle name="Izlaz 2 3 6 6" xfId="2708" xr:uid="{00000000-0005-0000-0000-00007F0D0000}"/>
    <cellStyle name="Izlaz 2 3 6 6 2" xfId="7364" xr:uid="{00000000-0005-0000-0000-0000800D0000}"/>
    <cellStyle name="Izlaz 2 3 6 6 3" xfId="9701" xr:uid="{00000000-0005-0000-0000-0000810D0000}"/>
    <cellStyle name="Izlaz 2 3 6 7" xfId="2879" xr:uid="{00000000-0005-0000-0000-0000820D0000}"/>
    <cellStyle name="Izlaz 2 3 6 7 2" xfId="7534" xr:uid="{00000000-0005-0000-0000-0000830D0000}"/>
    <cellStyle name="Izlaz 2 3 6 7 3" xfId="10166" xr:uid="{00000000-0005-0000-0000-0000840D0000}"/>
    <cellStyle name="Izlaz 2 3 6 8" xfId="3272" xr:uid="{00000000-0005-0000-0000-0000850D0000}"/>
    <cellStyle name="Izlaz 2 3 6 8 2" xfId="7926" xr:uid="{00000000-0005-0000-0000-0000860D0000}"/>
    <cellStyle name="Izlaz 2 3 6 8 3" xfId="10160" xr:uid="{00000000-0005-0000-0000-0000870D0000}"/>
    <cellStyle name="Izlaz 2 3 6 9" xfId="3720" xr:uid="{00000000-0005-0000-0000-0000880D0000}"/>
    <cellStyle name="Izlaz 2 3 6 9 2" xfId="8370" xr:uid="{00000000-0005-0000-0000-0000890D0000}"/>
    <cellStyle name="Izlaz 2 3 6 9 3" xfId="5039" xr:uid="{00000000-0005-0000-0000-00008A0D0000}"/>
    <cellStyle name="Izlaz 2 3 7" xfId="475" xr:uid="{00000000-0005-0000-0000-00008B0D0000}"/>
    <cellStyle name="Izlaz 2 3 7 10" xfId="4129" xr:uid="{00000000-0005-0000-0000-00008C0D0000}"/>
    <cellStyle name="Izlaz 2 3 7 10 2" xfId="8779" xr:uid="{00000000-0005-0000-0000-00008D0D0000}"/>
    <cellStyle name="Izlaz 2 3 7 10 3" xfId="10151" xr:uid="{00000000-0005-0000-0000-00008E0D0000}"/>
    <cellStyle name="Izlaz 2 3 7 11" xfId="4557" xr:uid="{00000000-0005-0000-0000-00008F0D0000}"/>
    <cellStyle name="Izlaz 2 3 7 11 2" xfId="9153" xr:uid="{00000000-0005-0000-0000-0000900D0000}"/>
    <cellStyle name="Izlaz 2 3 7 11 3" xfId="9596" xr:uid="{00000000-0005-0000-0000-0000910D0000}"/>
    <cellStyle name="Izlaz 2 3 7 12" xfId="5198" xr:uid="{00000000-0005-0000-0000-0000920D0000}"/>
    <cellStyle name="Izlaz 2 3 7 13" xfId="10058" xr:uid="{00000000-0005-0000-0000-0000930D0000}"/>
    <cellStyle name="Izlaz 2 3 7 2" xfId="880" xr:uid="{00000000-0005-0000-0000-0000940D0000}"/>
    <cellStyle name="Izlaz 2 3 7 2 2" xfId="5548" xr:uid="{00000000-0005-0000-0000-0000950D0000}"/>
    <cellStyle name="Izlaz 2 3 7 2 3" xfId="9861" xr:uid="{00000000-0005-0000-0000-0000960D0000}"/>
    <cellStyle name="Izlaz 2 3 7 3" xfId="1481" xr:uid="{00000000-0005-0000-0000-0000970D0000}"/>
    <cellStyle name="Izlaz 2 3 7 3 2" xfId="6141" xr:uid="{00000000-0005-0000-0000-0000980D0000}"/>
    <cellStyle name="Izlaz 2 3 7 3 3" xfId="9789" xr:uid="{00000000-0005-0000-0000-0000990D0000}"/>
    <cellStyle name="Izlaz 2 3 7 4" xfId="1897" xr:uid="{00000000-0005-0000-0000-00009A0D0000}"/>
    <cellStyle name="Izlaz 2 3 7 4 2" xfId="6557" xr:uid="{00000000-0005-0000-0000-00009B0D0000}"/>
    <cellStyle name="Izlaz 2 3 7 4 3" xfId="9636" xr:uid="{00000000-0005-0000-0000-00009C0D0000}"/>
    <cellStyle name="Izlaz 2 3 7 5" xfId="2299" xr:uid="{00000000-0005-0000-0000-00009D0D0000}"/>
    <cellStyle name="Izlaz 2 3 7 5 2" xfId="6956" xr:uid="{00000000-0005-0000-0000-00009E0D0000}"/>
    <cellStyle name="Izlaz 2 3 7 5 3" xfId="9630" xr:uid="{00000000-0005-0000-0000-00009F0D0000}"/>
    <cellStyle name="Izlaz 2 3 7 6" xfId="2709" xr:uid="{00000000-0005-0000-0000-0000A00D0000}"/>
    <cellStyle name="Izlaz 2 3 7 6 2" xfId="7365" xr:uid="{00000000-0005-0000-0000-0000A10D0000}"/>
    <cellStyle name="Izlaz 2 3 7 6 3" xfId="9625" xr:uid="{00000000-0005-0000-0000-0000A20D0000}"/>
    <cellStyle name="Izlaz 2 3 7 7" xfId="2880" xr:uid="{00000000-0005-0000-0000-0000A30D0000}"/>
    <cellStyle name="Izlaz 2 3 7 7 2" xfId="7535" xr:uid="{00000000-0005-0000-0000-0000A40D0000}"/>
    <cellStyle name="Izlaz 2 3 7 7 3" xfId="10086" xr:uid="{00000000-0005-0000-0000-0000A50D0000}"/>
    <cellStyle name="Izlaz 2 3 7 8" xfId="3273" xr:uid="{00000000-0005-0000-0000-0000A60D0000}"/>
    <cellStyle name="Izlaz 2 3 7 8 2" xfId="7927" xr:uid="{00000000-0005-0000-0000-0000A70D0000}"/>
    <cellStyle name="Izlaz 2 3 7 8 3" xfId="10082" xr:uid="{00000000-0005-0000-0000-0000A80D0000}"/>
    <cellStyle name="Izlaz 2 3 7 9" xfId="3721" xr:uid="{00000000-0005-0000-0000-0000A90D0000}"/>
    <cellStyle name="Izlaz 2 3 7 9 2" xfId="8371" xr:uid="{00000000-0005-0000-0000-0000AA0D0000}"/>
    <cellStyle name="Izlaz 2 3 7 9 3" xfId="4961" xr:uid="{00000000-0005-0000-0000-0000AB0D0000}"/>
    <cellStyle name="Izlaz 2 3 8" xfId="359" xr:uid="{00000000-0005-0000-0000-0000AC0D0000}"/>
    <cellStyle name="Izlaz 2 3 8 10" xfId="4130" xr:uid="{00000000-0005-0000-0000-0000AD0D0000}"/>
    <cellStyle name="Izlaz 2 3 8 10 2" xfId="8780" xr:uid="{00000000-0005-0000-0000-0000AE0D0000}"/>
    <cellStyle name="Izlaz 2 3 8 10 3" xfId="10075" xr:uid="{00000000-0005-0000-0000-0000AF0D0000}"/>
    <cellStyle name="Izlaz 2 3 8 11" xfId="4558" xr:uid="{00000000-0005-0000-0000-0000B00D0000}"/>
    <cellStyle name="Izlaz 2 3 8 11 2" xfId="9154" xr:uid="{00000000-0005-0000-0000-0000B10D0000}"/>
    <cellStyle name="Izlaz 2 3 8 11 3" xfId="9499" xr:uid="{00000000-0005-0000-0000-0000B20D0000}"/>
    <cellStyle name="Izlaz 2 3 8 12" xfId="5098" xr:uid="{00000000-0005-0000-0000-0000B30D0000}"/>
    <cellStyle name="Izlaz 2 3 8 13" xfId="9739" xr:uid="{00000000-0005-0000-0000-0000B40D0000}"/>
    <cellStyle name="Izlaz 2 3 8 2" xfId="881" xr:uid="{00000000-0005-0000-0000-0000B50D0000}"/>
    <cellStyle name="Izlaz 2 3 8 2 2" xfId="5549" xr:uid="{00000000-0005-0000-0000-0000B60D0000}"/>
    <cellStyle name="Izlaz 2 3 8 2 3" xfId="9799" xr:uid="{00000000-0005-0000-0000-0000B70D0000}"/>
    <cellStyle name="Izlaz 2 3 8 3" xfId="1482" xr:uid="{00000000-0005-0000-0000-0000B80D0000}"/>
    <cellStyle name="Izlaz 2 3 8 3 2" xfId="6142" xr:uid="{00000000-0005-0000-0000-0000B90D0000}"/>
    <cellStyle name="Izlaz 2 3 8 3 3" xfId="9722" xr:uid="{00000000-0005-0000-0000-0000BA0D0000}"/>
    <cellStyle name="Izlaz 2 3 8 4" xfId="1898" xr:uid="{00000000-0005-0000-0000-0000BB0D0000}"/>
    <cellStyle name="Izlaz 2 3 8 4 2" xfId="6558" xr:uid="{00000000-0005-0000-0000-0000BC0D0000}"/>
    <cellStyle name="Izlaz 2 3 8 4 3" xfId="9533" xr:uid="{00000000-0005-0000-0000-0000BD0D0000}"/>
    <cellStyle name="Izlaz 2 3 8 5" xfId="2300" xr:uid="{00000000-0005-0000-0000-0000BE0D0000}"/>
    <cellStyle name="Izlaz 2 3 8 5 2" xfId="6957" xr:uid="{00000000-0005-0000-0000-0000BF0D0000}"/>
    <cellStyle name="Izlaz 2 3 8 5 3" xfId="9527" xr:uid="{00000000-0005-0000-0000-0000C00D0000}"/>
    <cellStyle name="Izlaz 2 3 8 6" xfId="2710" xr:uid="{00000000-0005-0000-0000-0000C10D0000}"/>
    <cellStyle name="Izlaz 2 3 8 6 2" xfId="7366" xr:uid="{00000000-0005-0000-0000-0000C20D0000}"/>
    <cellStyle name="Izlaz 2 3 8 6 3" xfId="9521" xr:uid="{00000000-0005-0000-0000-0000C30D0000}"/>
    <cellStyle name="Izlaz 2 3 8 7" xfId="2881" xr:uid="{00000000-0005-0000-0000-0000C40D0000}"/>
    <cellStyle name="Izlaz 2 3 8 7 2" xfId="7536" xr:uid="{00000000-0005-0000-0000-0000C50D0000}"/>
    <cellStyle name="Izlaz 2 3 8 7 3" xfId="9450" xr:uid="{00000000-0005-0000-0000-0000C60D0000}"/>
    <cellStyle name="Izlaz 2 3 8 8" xfId="3274" xr:uid="{00000000-0005-0000-0000-0000C70D0000}"/>
    <cellStyle name="Izlaz 2 3 8 8 2" xfId="7928" xr:uid="{00000000-0005-0000-0000-0000C80D0000}"/>
    <cellStyle name="Izlaz 2 3 8 8 3" xfId="9460" xr:uid="{00000000-0005-0000-0000-0000C90D0000}"/>
    <cellStyle name="Izlaz 2 3 8 9" xfId="3722" xr:uid="{00000000-0005-0000-0000-0000CA0D0000}"/>
    <cellStyle name="Izlaz 2 3 8 9 2" xfId="8372" xr:uid="{00000000-0005-0000-0000-0000CB0D0000}"/>
    <cellStyle name="Izlaz 2 3 8 9 3" xfId="10137" xr:uid="{00000000-0005-0000-0000-0000CC0D0000}"/>
    <cellStyle name="Izlaz 2 3 9" xfId="530" xr:uid="{00000000-0005-0000-0000-0000CD0D0000}"/>
    <cellStyle name="Izlaz 2 3 9 10" xfId="4131" xr:uid="{00000000-0005-0000-0000-0000CE0D0000}"/>
    <cellStyle name="Izlaz 2 3 9 10 2" xfId="8781" xr:uid="{00000000-0005-0000-0000-0000CF0D0000}"/>
    <cellStyle name="Izlaz 2 3 9 10 3" xfId="9434" xr:uid="{00000000-0005-0000-0000-0000D00D0000}"/>
    <cellStyle name="Izlaz 2 3 9 11" xfId="4559" xr:uid="{00000000-0005-0000-0000-0000D10D0000}"/>
    <cellStyle name="Izlaz 2 3 9 11 2" xfId="9155" xr:uid="{00000000-0005-0000-0000-0000D20D0000}"/>
    <cellStyle name="Izlaz 2 3 9 11 3" xfId="10144" xr:uid="{00000000-0005-0000-0000-0000D30D0000}"/>
    <cellStyle name="Izlaz 2 3 9 12" xfId="5243" xr:uid="{00000000-0005-0000-0000-0000D40D0000}"/>
    <cellStyle name="Izlaz 2 3 9 13" xfId="9661" xr:uid="{00000000-0005-0000-0000-0000D50D0000}"/>
    <cellStyle name="Izlaz 2 3 9 2" xfId="882" xr:uid="{00000000-0005-0000-0000-0000D60D0000}"/>
    <cellStyle name="Izlaz 2 3 9 2 2" xfId="5550" xr:uid="{00000000-0005-0000-0000-0000D70D0000}"/>
    <cellStyle name="Izlaz 2 3 9 2 3" xfId="9729" xr:uid="{00000000-0005-0000-0000-0000D80D0000}"/>
    <cellStyle name="Izlaz 2 3 9 3" xfId="1483" xr:uid="{00000000-0005-0000-0000-0000D90D0000}"/>
    <cellStyle name="Izlaz 2 3 9 3 2" xfId="6143" xr:uid="{00000000-0005-0000-0000-0000DA0D0000}"/>
    <cellStyle name="Izlaz 2 3 9 3 3" xfId="9645" xr:uid="{00000000-0005-0000-0000-0000DB0D0000}"/>
    <cellStyle name="Izlaz 2 3 9 4" xfId="1899" xr:uid="{00000000-0005-0000-0000-0000DC0D0000}"/>
    <cellStyle name="Izlaz 2 3 9 4 2" xfId="6559" xr:uid="{00000000-0005-0000-0000-0000DD0D0000}"/>
    <cellStyle name="Izlaz 2 3 9 4 3" xfId="10187" xr:uid="{00000000-0005-0000-0000-0000DE0D0000}"/>
    <cellStyle name="Izlaz 2 3 9 5" xfId="2301" xr:uid="{00000000-0005-0000-0000-0000DF0D0000}"/>
    <cellStyle name="Izlaz 2 3 9 5 2" xfId="6958" xr:uid="{00000000-0005-0000-0000-0000E00D0000}"/>
    <cellStyle name="Izlaz 2 3 9 5 3" xfId="10180" xr:uid="{00000000-0005-0000-0000-0000E10D0000}"/>
    <cellStyle name="Izlaz 2 3 9 6" xfId="2711" xr:uid="{00000000-0005-0000-0000-0000E20D0000}"/>
    <cellStyle name="Izlaz 2 3 9 6 2" xfId="7367" xr:uid="{00000000-0005-0000-0000-0000E30D0000}"/>
    <cellStyle name="Izlaz 2 3 9 6 3" xfId="10173" xr:uid="{00000000-0005-0000-0000-0000E40D0000}"/>
    <cellStyle name="Izlaz 2 3 9 7" xfId="2882" xr:uid="{00000000-0005-0000-0000-0000E50D0000}"/>
    <cellStyle name="Izlaz 2 3 9 7 2" xfId="7537" xr:uid="{00000000-0005-0000-0000-0000E60D0000}"/>
    <cellStyle name="Izlaz 2 3 9 7 3" xfId="10017" xr:uid="{00000000-0005-0000-0000-0000E70D0000}"/>
    <cellStyle name="Izlaz 2 3 9 8" xfId="3275" xr:uid="{00000000-0005-0000-0000-0000E80D0000}"/>
    <cellStyle name="Izlaz 2 3 9 8 2" xfId="7929" xr:uid="{00000000-0005-0000-0000-0000E90D0000}"/>
    <cellStyle name="Izlaz 2 3 9 8 3" xfId="10011" xr:uid="{00000000-0005-0000-0000-0000EA0D0000}"/>
    <cellStyle name="Izlaz 2 3 9 9" xfId="3723" xr:uid="{00000000-0005-0000-0000-0000EB0D0000}"/>
    <cellStyle name="Izlaz 2 3 9 9 2" xfId="8373" xr:uid="{00000000-0005-0000-0000-0000EC0D0000}"/>
    <cellStyle name="Izlaz 2 3 9 9 3" xfId="9989" xr:uid="{00000000-0005-0000-0000-0000ED0D0000}"/>
    <cellStyle name="Izlaz 2 4" xfId="369" xr:uid="{00000000-0005-0000-0000-0000EE0D0000}"/>
    <cellStyle name="Izlaz 2 4 10" xfId="4132" xr:uid="{00000000-0005-0000-0000-0000EF0D0000}"/>
    <cellStyle name="Izlaz 2 4 10 2" xfId="8782" xr:uid="{00000000-0005-0000-0000-0000F00D0000}"/>
    <cellStyle name="Izlaz 2 4 10 3" xfId="10003" xr:uid="{00000000-0005-0000-0000-0000F10D0000}"/>
    <cellStyle name="Izlaz 2 4 11" xfId="4560" xr:uid="{00000000-0005-0000-0000-0000F20D0000}"/>
    <cellStyle name="Izlaz 2 4 11 2" xfId="9156" xr:uid="{00000000-0005-0000-0000-0000F30D0000}"/>
    <cellStyle name="Izlaz 2 4 11 3" xfId="10068" xr:uid="{00000000-0005-0000-0000-0000F40D0000}"/>
    <cellStyle name="Izlaz 2 4 12" xfId="5106" xr:uid="{00000000-0005-0000-0000-0000F50D0000}"/>
    <cellStyle name="Izlaz 2 4 13" xfId="9738" xr:uid="{00000000-0005-0000-0000-0000F60D0000}"/>
    <cellStyle name="Izlaz 2 4 2" xfId="883" xr:uid="{00000000-0005-0000-0000-0000F70D0000}"/>
    <cellStyle name="Izlaz 2 4 2 2" xfId="5551" xr:uid="{00000000-0005-0000-0000-0000F80D0000}"/>
    <cellStyle name="Izlaz 2 4 2 3" xfId="9652" xr:uid="{00000000-0005-0000-0000-0000F90D0000}"/>
    <cellStyle name="Izlaz 2 4 3" xfId="1484" xr:uid="{00000000-0005-0000-0000-0000FA0D0000}"/>
    <cellStyle name="Izlaz 2 4 3 2" xfId="6144" xr:uid="{00000000-0005-0000-0000-0000FB0D0000}"/>
    <cellStyle name="Izlaz 2 4 3 3" xfId="9539" xr:uid="{00000000-0005-0000-0000-0000FC0D0000}"/>
    <cellStyle name="Izlaz 2 4 4" xfId="1900" xr:uid="{00000000-0005-0000-0000-0000FD0D0000}"/>
    <cellStyle name="Izlaz 2 4 4 2" xfId="6560" xr:uid="{00000000-0005-0000-0000-0000FE0D0000}"/>
    <cellStyle name="Izlaz 2 4 4 3" xfId="10105" xr:uid="{00000000-0005-0000-0000-0000FF0D0000}"/>
    <cellStyle name="Izlaz 2 4 5" xfId="2302" xr:uid="{00000000-0005-0000-0000-0000000E0000}"/>
    <cellStyle name="Izlaz 2 4 5 2" xfId="6959" xr:uid="{00000000-0005-0000-0000-0000010E0000}"/>
    <cellStyle name="Izlaz 2 4 5 3" xfId="9470" xr:uid="{00000000-0005-0000-0000-0000020E0000}"/>
    <cellStyle name="Izlaz 2 4 6" xfId="2712" xr:uid="{00000000-0005-0000-0000-0000030E0000}"/>
    <cellStyle name="Izlaz 2 4 6 2" xfId="7368" xr:uid="{00000000-0005-0000-0000-0000040E0000}"/>
    <cellStyle name="Izlaz 2 4 6 3" xfId="9471" xr:uid="{00000000-0005-0000-0000-0000050E0000}"/>
    <cellStyle name="Izlaz 2 4 7" xfId="2883" xr:uid="{00000000-0005-0000-0000-0000060E0000}"/>
    <cellStyle name="Izlaz 2 4 7 2" xfId="7538" xr:uid="{00000000-0005-0000-0000-0000070E0000}"/>
    <cellStyle name="Izlaz 2 4 7 3" xfId="9940" xr:uid="{00000000-0005-0000-0000-0000080E0000}"/>
    <cellStyle name="Izlaz 2 4 8" xfId="3276" xr:uid="{00000000-0005-0000-0000-0000090E0000}"/>
    <cellStyle name="Izlaz 2 4 8 2" xfId="7930" xr:uid="{00000000-0005-0000-0000-00000A0E0000}"/>
    <cellStyle name="Izlaz 2 4 8 3" xfId="9934" xr:uid="{00000000-0005-0000-0000-00000B0E0000}"/>
    <cellStyle name="Izlaz 2 4 9" xfId="3724" xr:uid="{00000000-0005-0000-0000-00000C0E0000}"/>
    <cellStyle name="Izlaz 2 4 9 2" xfId="8374" xr:uid="{00000000-0005-0000-0000-00000D0E0000}"/>
    <cellStyle name="Izlaz 2 4 9 3" xfId="9987" xr:uid="{00000000-0005-0000-0000-00000E0E0000}"/>
    <cellStyle name="Izlaz 2 5" xfId="374" xr:uid="{00000000-0005-0000-0000-00000F0E0000}"/>
    <cellStyle name="Izlaz 2 5 10" xfId="4133" xr:uid="{00000000-0005-0000-0000-0000100E0000}"/>
    <cellStyle name="Izlaz 2 5 10 2" xfId="8783" xr:uid="{00000000-0005-0000-0000-0000110E0000}"/>
    <cellStyle name="Izlaz 2 5 10 3" xfId="9926" xr:uid="{00000000-0005-0000-0000-0000120E0000}"/>
    <cellStyle name="Izlaz 2 5 11" xfId="4561" xr:uid="{00000000-0005-0000-0000-0000130E0000}"/>
    <cellStyle name="Izlaz 2 5 11 2" xfId="9157" xr:uid="{00000000-0005-0000-0000-0000140E0000}"/>
    <cellStyle name="Izlaz 2 5 11 3" xfId="9081" xr:uid="{00000000-0005-0000-0000-0000150E0000}"/>
    <cellStyle name="Izlaz 2 5 12" xfId="5111" xr:uid="{00000000-0005-0000-0000-0000160E0000}"/>
    <cellStyle name="Izlaz 2 5 13" xfId="10131" xr:uid="{00000000-0005-0000-0000-0000170E0000}"/>
    <cellStyle name="Izlaz 2 5 2" xfId="884" xr:uid="{00000000-0005-0000-0000-0000180E0000}"/>
    <cellStyle name="Izlaz 2 5 2 2" xfId="5552" xr:uid="{00000000-0005-0000-0000-0000190E0000}"/>
    <cellStyle name="Izlaz 2 5 2 3" xfId="9549" xr:uid="{00000000-0005-0000-0000-00001A0E0000}"/>
    <cellStyle name="Izlaz 2 5 3" xfId="1485" xr:uid="{00000000-0005-0000-0000-00001B0E0000}"/>
    <cellStyle name="Izlaz 2 5 3 2" xfId="6145" xr:uid="{00000000-0005-0000-0000-00001C0E0000}"/>
    <cellStyle name="Izlaz 2 5 3 3" xfId="10193" xr:uid="{00000000-0005-0000-0000-00001D0E0000}"/>
    <cellStyle name="Izlaz 2 5 4" xfId="1901" xr:uid="{00000000-0005-0000-0000-00001E0E0000}"/>
    <cellStyle name="Izlaz 2 5 4 2" xfId="6561" xr:uid="{00000000-0005-0000-0000-00001F0E0000}"/>
    <cellStyle name="Izlaz 2 5 4 3" xfId="9474" xr:uid="{00000000-0005-0000-0000-0000200E0000}"/>
    <cellStyle name="Izlaz 2 5 5" xfId="2303" xr:uid="{00000000-0005-0000-0000-0000210E0000}"/>
    <cellStyle name="Izlaz 2 5 5 2" xfId="6960" xr:uid="{00000000-0005-0000-0000-0000220E0000}"/>
    <cellStyle name="Izlaz 2 5 5 3" xfId="10097" xr:uid="{00000000-0005-0000-0000-0000230E0000}"/>
    <cellStyle name="Izlaz 2 5 6" xfId="2713" xr:uid="{00000000-0005-0000-0000-0000240E0000}"/>
    <cellStyle name="Izlaz 2 5 6 2" xfId="7369" xr:uid="{00000000-0005-0000-0000-0000250E0000}"/>
    <cellStyle name="Izlaz 2 5 6 3" xfId="10091" xr:uid="{00000000-0005-0000-0000-0000260E0000}"/>
    <cellStyle name="Izlaz 2 5 7" xfId="2884" xr:uid="{00000000-0005-0000-0000-0000270E0000}"/>
    <cellStyle name="Izlaz 2 5 7 2" xfId="7539" xr:uid="{00000000-0005-0000-0000-0000280E0000}"/>
    <cellStyle name="Izlaz 2 5 7 3" xfId="9875" xr:uid="{00000000-0005-0000-0000-0000290E0000}"/>
    <cellStyle name="Izlaz 2 5 8" xfId="3277" xr:uid="{00000000-0005-0000-0000-00002A0E0000}"/>
    <cellStyle name="Izlaz 2 5 8 2" xfId="7931" xr:uid="{00000000-0005-0000-0000-00002B0E0000}"/>
    <cellStyle name="Izlaz 2 5 8 3" xfId="9868" xr:uid="{00000000-0005-0000-0000-00002C0E0000}"/>
    <cellStyle name="Izlaz 2 5 9" xfId="3725" xr:uid="{00000000-0005-0000-0000-00002D0E0000}"/>
    <cellStyle name="Izlaz 2 5 9 2" xfId="8375" xr:uid="{00000000-0005-0000-0000-00002E0E0000}"/>
    <cellStyle name="Izlaz 2 5 9 3" xfId="9895" xr:uid="{00000000-0005-0000-0000-00002F0E0000}"/>
    <cellStyle name="Izlaz 2 6" xfId="422" xr:uid="{00000000-0005-0000-0000-0000300E0000}"/>
    <cellStyle name="Izlaz 2 6 10" xfId="4134" xr:uid="{00000000-0005-0000-0000-0000310E0000}"/>
    <cellStyle name="Izlaz 2 6 10 2" xfId="8784" xr:uid="{00000000-0005-0000-0000-0000320E0000}"/>
    <cellStyle name="Izlaz 2 6 10 3" xfId="9587" xr:uid="{00000000-0005-0000-0000-0000330E0000}"/>
    <cellStyle name="Izlaz 2 6 11" xfId="4562" xr:uid="{00000000-0005-0000-0000-0000340E0000}"/>
    <cellStyle name="Izlaz 2 6 11 2" xfId="9158" xr:uid="{00000000-0005-0000-0000-0000350E0000}"/>
    <cellStyle name="Izlaz 2 6 11 3" xfId="9994" xr:uid="{00000000-0005-0000-0000-0000360E0000}"/>
    <cellStyle name="Izlaz 2 6 12" xfId="5150" xr:uid="{00000000-0005-0000-0000-0000370E0000}"/>
    <cellStyle name="Izlaz 2 6 13" xfId="9559" xr:uid="{00000000-0005-0000-0000-0000380E0000}"/>
    <cellStyle name="Izlaz 2 6 2" xfId="885" xr:uid="{00000000-0005-0000-0000-0000390E0000}"/>
    <cellStyle name="Izlaz 2 6 2 2" xfId="5553" xr:uid="{00000000-0005-0000-0000-00003A0E0000}"/>
    <cellStyle name="Izlaz 2 6 2 3" xfId="10202" xr:uid="{00000000-0005-0000-0000-00003B0E0000}"/>
    <cellStyle name="Izlaz 2 6 3" xfId="1486" xr:uid="{00000000-0005-0000-0000-00003C0E0000}"/>
    <cellStyle name="Izlaz 2 6 3 2" xfId="6146" xr:uid="{00000000-0005-0000-0000-00003D0E0000}"/>
    <cellStyle name="Izlaz 2 6 3 3" xfId="10110" xr:uid="{00000000-0005-0000-0000-00003E0E0000}"/>
    <cellStyle name="Izlaz 2 6 4" xfId="1902" xr:uid="{00000000-0005-0000-0000-00003F0E0000}"/>
    <cellStyle name="Izlaz 2 6 4 2" xfId="6562" xr:uid="{00000000-0005-0000-0000-0000400E0000}"/>
    <cellStyle name="Izlaz 2 6 4 3" xfId="10034" xr:uid="{00000000-0005-0000-0000-0000410E0000}"/>
    <cellStyle name="Izlaz 2 6 5" xfId="2304" xr:uid="{00000000-0005-0000-0000-0000420E0000}"/>
    <cellStyle name="Izlaz 2 6 5 2" xfId="6961" xr:uid="{00000000-0005-0000-0000-0000430E0000}"/>
    <cellStyle name="Izlaz 2 6 5 3" xfId="10028" xr:uid="{00000000-0005-0000-0000-0000440E0000}"/>
    <cellStyle name="Izlaz 2 6 6" xfId="2714" xr:uid="{00000000-0005-0000-0000-0000450E0000}"/>
    <cellStyle name="Izlaz 2 6 6 2" xfId="7370" xr:uid="{00000000-0005-0000-0000-0000460E0000}"/>
    <cellStyle name="Izlaz 2 6 6 3" xfId="10022" xr:uid="{00000000-0005-0000-0000-0000470E0000}"/>
    <cellStyle name="Izlaz 2 6 7" xfId="2885" xr:uid="{00000000-0005-0000-0000-0000480E0000}"/>
    <cellStyle name="Izlaz 2 6 7 2" xfId="7540" xr:uid="{00000000-0005-0000-0000-0000490E0000}"/>
    <cellStyle name="Izlaz 2 6 7 3" xfId="9838" xr:uid="{00000000-0005-0000-0000-00004A0E0000}"/>
    <cellStyle name="Izlaz 2 6 8" xfId="3278" xr:uid="{00000000-0005-0000-0000-00004B0E0000}"/>
    <cellStyle name="Izlaz 2 6 8 2" xfId="7932" xr:uid="{00000000-0005-0000-0000-00004C0E0000}"/>
    <cellStyle name="Izlaz 2 6 8 3" xfId="9832" xr:uid="{00000000-0005-0000-0000-00004D0E0000}"/>
    <cellStyle name="Izlaz 2 6 9" xfId="3726" xr:uid="{00000000-0005-0000-0000-00004E0E0000}"/>
    <cellStyle name="Izlaz 2 6 9 2" xfId="8376" xr:uid="{00000000-0005-0000-0000-00004F0E0000}"/>
    <cellStyle name="Izlaz 2 6 9 3" xfId="9846" xr:uid="{00000000-0005-0000-0000-0000500E0000}"/>
    <cellStyle name="Izlaz 2 7" xfId="487" xr:uid="{00000000-0005-0000-0000-0000510E0000}"/>
    <cellStyle name="Izlaz 2 7 10" xfId="4135" xr:uid="{00000000-0005-0000-0000-0000520E0000}"/>
    <cellStyle name="Izlaz 2 7 10 2" xfId="8785" xr:uid="{00000000-0005-0000-0000-0000530E0000}"/>
    <cellStyle name="Izlaz 2 7 10 3" xfId="9822" xr:uid="{00000000-0005-0000-0000-0000540E0000}"/>
    <cellStyle name="Izlaz 2 7 11" xfId="4563" xr:uid="{00000000-0005-0000-0000-0000550E0000}"/>
    <cellStyle name="Izlaz 2 7 11 2" xfId="9159" xr:uid="{00000000-0005-0000-0000-0000560E0000}"/>
    <cellStyle name="Izlaz 2 7 11 3" xfId="9581" xr:uid="{00000000-0005-0000-0000-0000570E0000}"/>
    <cellStyle name="Izlaz 2 7 12" xfId="5209" xr:uid="{00000000-0005-0000-0000-0000580E0000}"/>
    <cellStyle name="Izlaz 2 7 13" xfId="9916" xr:uid="{00000000-0005-0000-0000-0000590E0000}"/>
    <cellStyle name="Izlaz 2 7 2" xfId="886" xr:uid="{00000000-0005-0000-0000-00005A0E0000}"/>
    <cellStyle name="Izlaz 2 7 2 2" xfId="5554" xr:uid="{00000000-0005-0000-0000-00005B0E0000}"/>
    <cellStyle name="Izlaz 2 7 2 3" xfId="10121" xr:uid="{00000000-0005-0000-0000-00005C0E0000}"/>
    <cellStyle name="Izlaz 2 7 3" xfId="1487" xr:uid="{00000000-0005-0000-0000-00005D0E0000}"/>
    <cellStyle name="Izlaz 2 7 3 2" xfId="6147" xr:uid="{00000000-0005-0000-0000-00005E0E0000}"/>
    <cellStyle name="Izlaz 2 7 3 3" xfId="9461" xr:uid="{00000000-0005-0000-0000-00005F0E0000}"/>
    <cellStyle name="Izlaz 2 7 4" xfId="1903" xr:uid="{00000000-0005-0000-0000-0000600E0000}"/>
    <cellStyle name="Izlaz 2 7 4 2" xfId="6563" xr:uid="{00000000-0005-0000-0000-0000610E0000}"/>
    <cellStyle name="Izlaz 2 7 4 3" xfId="9957" xr:uid="{00000000-0005-0000-0000-0000620E0000}"/>
    <cellStyle name="Izlaz 2 7 5" xfId="2305" xr:uid="{00000000-0005-0000-0000-0000630E0000}"/>
    <cellStyle name="Izlaz 2 7 5 2" xfId="6962" xr:uid="{00000000-0005-0000-0000-0000640E0000}"/>
    <cellStyle name="Izlaz 2 7 5 3" xfId="9951" xr:uid="{00000000-0005-0000-0000-0000650E0000}"/>
    <cellStyle name="Izlaz 2 7 6" xfId="2715" xr:uid="{00000000-0005-0000-0000-0000660E0000}"/>
    <cellStyle name="Izlaz 2 7 6 2" xfId="7371" xr:uid="{00000000-0005-0000-0000-0000670E0000}"/>
    <cellStyle name="Izlaz 2 7 6 3" xfId="9945" xr:uid="{00000000-0005-0000-0000-0000680E0000}"/>
    <cellStyle name="Izlaz 2 7 7" xfId="2886" xr:uid="{00000000-0005-0000-0000-0000690E0000}"/>
    <cellStyle name="Izlaz 2 7 7 2" xfId="7541" xr:uid="{00000000-0005-0000-0000-00006A0E0000}"/>
    <cellStyle name="Izlaz 2 7 7 3" xfId="9762" xr:uid="{00000000-0005-0000-0000-00006B0E0000}"/>
    <cellStyle name="Izlaz 2 7 8" xfId="3279" xr:uid="{00000000-0005-0000-0000-00006C0E0000}"/>
    <cellStyle name="Izlaz 2 7 8 2" xfId="7933" xr:uid="{00000000-0005-0000-0000-00006D0E0000}"/>
    <cellStyle name="Izlaz 2 7 8 3" xfId="9756" xr:uid="{00000000-0005-0000-0000-00006E0E0000}"/>
    <cellStyle name="Izlaz 2 7 9" xfId="3727" xr:uid="{00000000-0005-0000-0000-00006F0E0000}"/>
    <cellStyle name="Izlaz 2 7 9 2" xfId="8377" xr:uid="{00000000-0005-0000-0000-0000700E0000}"/>
    <cellStyle name="Izlaz 2 7 9 3" xfId="9742" xr:uid="{00000000-0005-0000-0000-0000710E0000}"/>
    <cellStyle name="Izlaz 2 8" xfId="404" xr:uid="{00000000-0005-0000-0000-0000720E0000}"/>
    <cellStyle name="Izlaz 2 8 10" xfId="4136" xr:uid="{00000000-0005-0000-0000-0000730E0000}"/>
    <cellStyle name="Izlaz 2 8 10 2" xfId="8786" xr:uid="{00000000-0005-0000-0000-0000740E0000}"/>
    <cellStyle name="Izlaz 2 8 10 3" xfId="9748" xr:uid="{00000000-0005-0000-0000-0000750E0000}"/>
    <cellStyle name="Izlaz 2 8 11" xfId="4564" xr:uid="{00000000-0005-0000-0000-0000760E0000}"/>
    <cellStyle name="Izlaz 2 8 11 2" xfId="9160" xr:uid="{00000000-0005-0000-0000-0000770E0000}"/>
    <cellStyle name="Izlaz 2 8 11 3" xfId="9784" xr:uid="{00000000-0005-0000-0000-0000780E0000}"/>
    <cellStyle name="Izlaz 2 8 12" xfId="5135" xr:uid="{00000000-0005-0000-0000-0000790E0000}"/>
    <cellStyle name="Izlaz 2 8 13" xfId="9662" xr:uid="{00000000-0005-0000-0000-00007A0E0000}"/>
    <cellStyle name="Izlaz 2 8 2" xfId="887" xr:uid="{00000000-0005-0000-0000-00007B0E0000}"/>
    <cellStyle name="Izlaz 2 8 2 2" xfId="5555" xr:uid="{00000000-0005-0000-0000-00007C0E0000}"/>
    <cellStyle name="Izlaz 2 8 2 3" xfId="9453" xr:uid="{00000000-0005-0000-0000-00007D0E0000}"/>
    <cellStyle name="Izlaz 2 8 3" xfId="1488" xr:uid="{00000000-0005-0000-0000-00007E0E0000}"/>
    <cellStyle name="Izlaz 2 8 3 2" xfId="6148" xr:uid="{00000000-0005-0000-0000-00007F0E0000}"/>
    <cellStyle name="Izlaz 2 8 3 3" xfId="9089" xr:uid="{00000000-0005-0000-0000-0000800E0000}"/>
    <cellStyle name="Izlaz 2 8 4" xfId="1904" xr:uid="{00000000-0005-0000-0000-0000810E0000}"/>
    <cellStyle name="Izlaz 2 8 4 2" xfId="6564" xr:uid="{00000000-0005-0000-0000-0000820E0000}"/>
    <cellStyle name="Izlaz 2 8 4 3" xfId="9892" xr:uid="{00000000-0005-0000-0000-0000830E0000}"/>
    <cellStyle name="Izlaz 2 8 5" xfId="2306" xr:uid="{00000000-0005-0000-0000-0000840E0000}"/>
    <cellStyle name="Izlaz 2 8 5 2" xfId="6963" xr:uid="{00000000-0005-0000-0000-0000850E0000}"/>
    <cellStyle name="Izlaz 2 8 5 3" xfId="9887" xr:uid="{00000000-0005-0000-0000-0000860E0000}"/>
    <cellStyle name="Izlaz 2 8 6" xfId="2716" xr:uid="{00000000-0005-0000-0000-0000870E0000}"/>
    <cellStyle name="Izlaz 2 8 6 2" xfId="7372" xr:uid="{00000000-0005-0000-0000-0000880E0000}"/>
    <cellStyle name="Izlaz 2 8 6 3" xfId="9881" xr:uid="{00000000-0005-0000-0000-0000890E0000}"/>
    <cellStyle name="Izlaz 2 8 7" xfId="2887" xr:uid="{00000000-0005-0000-0000-00008A0E0000}"/>
    <cellStyle name="Izlaz 2 8 7 2" xfId="7542" xr:uid="{00000000-0005-0000-0000-00008B0E0000}"/>
    <cellStyle name="Izlaz 2 8 7 3" xfId="9694" xr:uid="{00000000-0005-0000-0000-00008C0E0000}"/>
    <cellStyle name="Izlaz 2 8 8" xfId="3280" xr:uid="{00000000-0005-0000-0000-00008D0E0000}"/>
    <cellStyle name="Izlaz 2 8 8 2" xfId="7934" xr:uid="{00000000-0005-0000-0000-00008E0E0000}"/>
    <cellStyle name="Izlaz 2 8 8 3" xfId="9689" xr:uid="{00000000-0005-0000-0000-00008F0E0000}"/>
    <cellStyle name="Izlaz 2 8 9" xfId="3728" xr:uid="{00000000-0005-0000-0000-0000900E0000}"/>
    <cellStyle name="Izlaz 2 8 9 2" xfId="8378" xr:uid="{00000000-0005-0000-0000-0000910E0000}"/>
    <cellStyle name="Izlaz 2 8 9 3" xfId="4964" xr:uid="{00000000-0005-0000-0000-0000920E0000}"/>
    <cellStyle name="Izlaz 2 9" xfId="608" xr:uid="{00000000-0005-0000-0000-0000930E0000}"/>
    <cellStyle name="Izlaz 2 9 10" xfId="4137" xr:uid="{00000000-0005-0000-0000-0000940E0000}"/>
    <cellStyle name="Izlaz 2 9 10 2" xfId="8787" xr:uid="{00000000-0005-0000-0000-0000950E0000}"/>
    <cellStyle name="Izlaz 2 9 10 3" xfId="9675" xr:uid="{00000000-0005-0000-0000-0000960E0000}"/>
    <cellStyle name="Izlaz 2 9 11" xfId="4565" xr:uid="{00000000-0005-0000-0000-0000970E0000}"/>
    <cellStyle name="Izlaz 2 9 11 2" xfId="9161" xr:uid="{00000000-0005-0000-0000-0000980E0000}"/>
    <cellStyle name="Izlaz 2 9 11 3" xfId="9815" xr:uid="{00000000-0005-0000-0000-0000990E0000}"/>
    <cellStyle name="Izlaz 2 9 12" xfId="5303" xr:uid="{00000000-0005-0000-0000-00009A0E0000}"/>
    <cellStyle name="Izlaz 2 9 13" xfId="10127" xr:uid="{00000000-0005-0000-0000-00009B0E0000}"/>
    <cellStyle name="Izlaz 2 9 2" xfId="888" xr:uid="{00000000-0005-0000-0000-00009C0E0000}"/>
    <cellStyle name="Izlaz 2 9 2 2" xfId="5556" xr:uid="{00000000-0005-0000-0000-00009D0E0000}"/>
    <cellStyle name="Izlaz 2 9 2 3" xfId="10048" xr:uid="{00000000-0005-0000-0000-00009E0E0000}"/>
    <cellStyle name="Izlaz 2 9 3" xfId="1489" xr:uid="{00000000-0005-0000-0000-00009F0E0000}"/>
    <cellStyle name="Izlaz 2 9 3 2" xfId="6149" xr:uid="{00000000-0005-0000-0000-0000A00E0000}"/>
    <cellStyle name="Izlaz 2 9 3 3" xfId="9491" xr:uid="{00000000-0005-0000-0000-0000A10E0000}"/>
    <cellStyle name="Izlaz 2 9 4" xfId="1905" xr:uid="{00000000-0005-0000-0000-0000A20E0000}"/>
    <cellStyle name="Izlaz 2 9 4 2" xfId="6565" xr:uid="{00000000-0005-0000-0000-0000A30E0000}"/>
    <cellStyle name="Izlaz 2 9 4 3" xfId="9842" xr:uid="{00000000-0005-0000-0000-0000A40E0000}"/>
    <cellStyle name="Izlaz 2 9 5" xfId="2307" xr:uid="{00000000-0005-0000-0000-0000A50E0000}"/>
    <cellStyle name="Izlaz 2 9 5 2" xfId="6964" xr:uid="{00000000-0005-0000-0000-0000A60E0000}"/>
    <cellStyle name="Izlaz 2 9 5 3" xfId="9774" xr:uid="{00000000-0005-0000-0000-0000A70E0000}"/>
    <cellStyle name="Izlaz 2 9 6" xfId="2717" xr:uid="{00000000-0005-0000-0000-0000A80E0000}"/>
    <cellStyle name="Izlaz 2 9 6 2" xfId="7373" xr:uid="{00000000-0005-0000-0000-0000A90E0000}"/>
    <cellStyle name="Izlaz 2 9 6 3" xfId="9767" xr:uid="{00000000-0005-0000-0000-0000AA0E0000}"/>
    <cellStyle name="Izlaz 2 9 7" xfId="2888" xr:uid="{00000000-0005-0000-0000-0000AB0E0000}"/>
    <cellStyle name="Izlaz 2 9 7 2" xfId="7543" xr:uid="{00000000-0005-0000-0000-0000AC0E0000}"/>
    <cellStyle name="Izlaz 2 9 7 3" xfId="9619" xr:uid="{00000000-0005-0000-0000-0000AD0E0000}"/>
    <cellStyle name="Izlaz 2 9 8" xfId="3281" xr:uid="{00000000-0005-0000-0000-0000AE0E0000}"/>
    <cellStyle name="Izlaz 2 9 8 2" xfId="7935" xr:uid="{00000000-0005-0000-0000-0000AF0E0000}"/>
    <cellStyle name="Izlaz 2 9 8 3" xfId="9614" xr:uid="{00000000-0005-0000-0000-0000B00E0000}"/>
    <cellStyle name="Izlaz 2 9 9" xfId="3729" xr:uid="{00000000-0005-0000-0000-0000B10E0000}"/>
    <cellStyle name="Izlaz 2 9 9 2" xfId="8379" xr:uid="{00000000-0005-0000-0000-0000B20E0000}"/>
    <cellStyle name="Izlaz 2 9 9 3" xfId="9716" xr:uid="{00000000-0005-0000-0000-0000B30E0000}"/>
    <cellStyle name="Izlaz 3" xfId="140" xr:uid="{00000000-0005-0000-0000-0000B40E0000}"/>
    <cellStyle name="Izlaz 3 10" xfId="424" xr:uid="{00000000-0005-0000-0000-0000B50E0000}"/>
    <cellStyle name="Izlaz 3 10 10" xfId="4138" xr:uid="{00000000-0005-0000-0000-0000B60E0000}"/>
    <cellStyle name="Izlaz 3 10 10 2" xfId="8788" xr:uid="{00000000-0005-0000-0000-0000B70E0000}"/>
    <cellStyle name="Izlaz 3 10 10 3" xfId="9604" xr:uid="{00000000-0005-0000-0000-0000B80E0000}"/>
    <cellStyle name="Izlaz 3 10 11" xfId="4566" xr:uid="{00000000-0005-0000-0000-0000B90E0000}"/>
    <cellStyle name="Izlaz 3 10 11 2" xfId="9162" xr:uid="{00000000-0005-0000-0000-0000BA0E0000}"/>
    <cellStyle name="Izlaz 3 10 11 3" xfId="9568" xr:uid="{00000000-0005-0000-0000-0000BB0E0000}"/>
    <cellStyle name="Izlaz 3 10 12" xfId="5152" xr:uid="{00000000-0005-0000-0000-0000BC0E0000}"/>
    <cellStyle name="Izlaz 3 10 13" xfId="10059" xr:uid="{00000000-0005-0000-0000-0000BD0E0000}"/>
    <cellStyle name="Izlaz 3 10 2" xfId="889" xr:uid="{00000000-0005-0000-0000-0000BE0E0000}"/>
    <cellStyle name="Izlaz 3 10 2 2" xfId="5557" xr:uid="{00000000-0005-0000-0000-0000BF0E0000}"/>
    <cellStyle name="Izlaz 3 10 2 3" xfId="9973" xr:uid="{00000000-0005-0000-0000-0000C00E0000}"/>
    <cellStyle name="Izlaz 3 10 3" xfId="1490" xr:uid="{00000000-0005-0000-0000-0000C10E0000}"/>
    <cellStyle name="Izlaz 3 10 3 2" xfId="6150" xr:uid="{00000000-0005-0000-0000-0000C20E0000}"/>
    <cellStyle name="Izlaz 3 10 3 3" xfId="10039" xr:uid="{00000000-0005-0000-0000-0000C30E0000}"/>
    <cellStyle name="Izlaz 3 10 4" xfId="1906" xr:uid="{00000000-0005-0000-0000-0000C40E0000}"/>
    <cellStyle name="Izlaz 3 10 4 2" xfId="6566" xr:uid="{00000000-0005-0000-0000-0000C50E0000}"/>
    <cellStyle name="Izlaz 3 10 4 3" xfId="9779" xr:uid="{00000000-0005-0000-0000-0000C60E0000}"/>
    <cellStyle name="Izlaz 3 10 5" xfId="2308" xr:uid="{00000000-0005-0000-0000-0000C70E0000}"/>
    <cellStyle name="Izlaz 3 10 5 2" xfId="6965" xr:uid="{00000000-0005-0000-0000-0000C80E0000}"/>
    <cellStyle name="Izlaz 3 10 5 3" xfId="9706" xr:uid="{00000000-0005-0000-0000-0000C90E0000}"/>
    <cellStyle name="Izlaz 3 10 6" xfId="2718" xr:uid="{00000000-0005-0000-0000-0000CA0E0000}"/>
    <cellStyle name="Izlaz 3 10 6 2" xfId="7374" xr:uid="{00000000-0005-0000-0000-0000CB0E0000}"/>
    <cellStyle name="Izlaz 3 10 6 3" xfId="9700" xr:uid="{00000000-0005-0000-0000-0000CC0E0000}"/>
    <cellStyle name="Izlaz 3 10 7" xfId="2889" xr:uid="{00000000-0005-0000-0000-0000CD0E0000}"/>
    <cellStyle name="Izlaz 3 10 7 2" xfId="7544" xr:uid="{00000000-0005-0000-0000-0000CE0E0000}"/>
    <cellStyle name="Izlaz 3 10 7 3" xfId="9516" xr:uid="{00000000-0005-0000-0000-0000CF0E0000}"/>
    <cellStyle name="Izlaz 3 10 8" xfId="3282" xr:uid="{00000000-0005-0000-0000-0000D00E0000}"/>
    <cellStyle name="Izlaz 3 10 8 2" xfId="7936" xr:uid="{00000000-0005-0000-0000-0000D10E0000}"/>
    <cellStyle name="Izlaz 3 10 8 3" xfId="9512" xr:uid="{00000000-0005-0000-0000-0000D20E0000}"/>
    <cellStyle name="Izlaz 3 10 9" xfId="3730" xr:uid="{00000000-0005-0000-0000-0000D30E0000}"/>
    <cellStyle name="Izlaz 3 10 9 2" xfId="8380" xr:uid="{00000000-0005-0000-0000-0000D40E0000}"/>
    <cellStyle name="Izlaz 3 10 9 3" xfId="9638" xr:uid="{00000000-0005-0000-0000-0000D50E0000}"/>
    <cellStyle name="Izlaz 3 11" xfId="732" xr:uid="{00000000-0005-0000-0000-0000D60E0000}"/>
    <cellStyle name="Izlaz 3 11 2" xfId="5400" xr:uid="{00000000-0005-0000-0000-0000D70E0000}"/>
    <cellStyle name="Izlaz 3 11 3" xfId="9657" xr:uid="{00000000-0005-0000-0000-0000D80E0000}"/>
    <cellStyle name="Izlaz 3 12" xfId="4990" xr:uid="{00000000-0005-0000-0000-0000D90E0000}"/>
    <cellStyle name="Izlaz 3 13" xfId="10214" xr:uid="{00000000-0005-0000-0000-0000DA0E0000}"/>
    <cellStyle name="Izlaz 3 2" xfId="242" xr:uid="{00000000-0005-0000-0000-0000DB0E0000}"/>
    <cellStyle name="Izlaz 3 2 10" xfId="347" xr:uid="{00000000-0005-0000-0000-0000DC0E0000}"/>
    <cellStyle name="Izlaz 3 2 10 10" xfId="4139" xr:uid="{00000000-0005-0000-0000-0000DD0E0000}"/>
    <cellStyle name="Izlaz 3 2 10 10 2" xfId="8789" xr:uid="{00000000-0005-0000-0000-0000DE0E0000}"/>
    <cellStyle name="Izlaz 3 2 10 10 3" xfId="9504" xr:uid="{00000000-0005-0000-0000-0000DF0E0000}"/>
    <cellStyle name="Izlaz 3 2 10 11" xfId="4567" xr:uid="{00000000-0005-0000-0000-0000E00E0000}"/>
    <cellStyle name="Izlaz 3 2 10 11 2" xfId="9163" xr:uid="{00000000-0005-0000-0000-0000E10E0000}"/>
    <cellStyle name="Izlaz 3 2 10 11 3" xfId="9570" xr:uid="{00000000-0005-0000-0000-0000E20E0000}"/>
    <cellStyle name="Izlaz 3 2 10 12" xfId="5087" xr:uid="{00000000-0005-0000-0000-0000E30E0000}"/>
    <cellStyle name="Izlaz 3 2 10 13" xfId="9917" xr:uid="{00000000-0005-0000-0000-0000E40E0000}"/>
    <cellStyle name="Izlaz 3 2 10 2" xfId="890" xr:uid="{00000000-0005-0000-0000-0000E50E0000}"/>
    <cellStyle name="Izlaz 3 2 10 2 2" xfId="5558" xr:uid="{00000000-0005-0000-0000-0000E60E0000}"/>
    <cellStyle name="Izlaz 3 2 10 2 3" xfId="9909" xr:uid="{00000000-0005-0000-0000-0000E70E0000}"/>
    <cellStyle name="Izlaz 3 2 10 3" xfId="1491" xr:uid="{00000000-0005-0000-0000-0000E80E0000}"/>
    <cellStyle name="Izlaz 3 2 10 3 2" xfId="6151" xr:uid="{00000000-0005-0000-0000-0000E90E0000}"/>
    <cellStyle name="Izlaz 3 2 10 3 3" xfId="9964" xr:uid="{00000000-0005-0000-0000-0000EA0E0000}"/>
    <cellStyle name="Izlaz 3 2 10 4" xfId="1907" xr:uid="{00000000-0005-0000-0000-0000EB0E0000}"/>
    <cellStyle name="Izlaz 3 2 10 4 2" xfId="6567" xr:uid="{00000000-0005-0000-0000-0000EC0E0000}"/>
    <cellStyle name="Izlaz 3 2 10 4 3" xfId="9713" xr:uid="{00000000-0005-0000-0000-0000ED0E0000}"/>
    <cellStyle name="Izlaz 3 2 10 5" xfId="2309" xr:uid="{00000000-0005-0000-0000-0000EE0E0000}"/>
    <cellStyle name="Izlaz 3 2 10 5 2" xfId="6966" xr:uid="{00000000-0005-0000-0000-0000EF0E0000}"/>
    <cellStyle name="Izlaz 3 2 10 5 3" xfId="9629" xr:uid="{00000000-0005-0000-0000-0000F00E0000}"/>
    <cellStyle name="Izlaz 3 2 10 6" xfId="2719" xr:uid="{00000000-0005-0000-0000-0000F10E0000}"/>
    <cellStyle name="Izlaz 3 2 10 6 2" xfId="7375" xr:uid="{00000000-0005-0000-0000-0000F20E0000}"/>
    <cellStyle name="Izlaz 3 2 10 6 3" xfId="9624" xr:uid="{00000000-0005-0000-0000-0000F30E0000}"/>
    <cellStyle name="Izlaz 3 2 10 7" xfId="2890" xr:uid="{00000000-0005-0000-0000-0000F40E0000}"/>
    <cellStyle name="Izlaz 3 2 10 7 2" xfId="7545" xr:uid="{00000000-0005-0000-0000-0000F50E0000}"/>
    <cellStyle name="Izlaz 3 2 10 7 3" xfId="10165" xr:uid="{00000000-0005-0000-0000-0000F60E0000}"/>
    <cellStyle name="Izlaz 3 2 10 8" xfId="3283" xr:uid="{00000000-0005-0000-0000-0000F70E0000}"/>
    <cellStyle name="Izlaz 3 2 10 8 2" xfId="7937" xr:uid="{00000000-0005-0000-0000-0000F80E0000}"/>
    <cellStyle name="Izlaz 3 2 10 8 3" xfId="10159" xr:uid="{00000000-0005-0000-0000-0000F90E0000}"/>
    <cellStyle name="Izlaz 3 2 10 9" xfId="3731" xr:uid="{00000000-0005-0000-0000-0000FA0E0000}"/>
    <cellStyle name="Izlaz 3 2 10 9 2" xfId="8381" xr:uid="{00000000-0005-0000-0000-0000FB0E0000}"/>
    <cellStyle name="Izlaz 3 2 10 9 3" xfId="9566" xr:uid="{00000000-0005-0000-0000-0000FC0E0000}"/>
    <cellStyle name="Izlaz 3 2 11" xfId="678" xr:uid="{00000000-0005-0000-0000-0000FD0E0000}"/>
    <cellStyle name="Izlaz 3 2 11 10" xfId="4140" xr:uid="{00000000-0005-0000-0000-0000FE0E0000}"/>
    <cellStyle name="Izlaz 3 2 11 10 2" xfId="8790" xr:uid="{00000000-0005-0000-0000-0000FF0E0000}"/>
    <cellStyle name="Izlaz 3 2 11 10 3" xfId="10150" xr:uid="{00000000-0005-0000-0000-0000000F0000}"/>
    <cellStyle name="Izlaz 3 2 11 11" xfId="4568" xr:uid="{00000000-0005-0000-0000-0000010F0000}"/>
    <cellStyle name="Izlaz 3 2 11 11 2" xfId="9164" xr:uid="{00000000-0005-0000-0000-0000020F0000}"/>
    <cellStyle name="Izlaz 3 2 11 11 3" xfId="9595" xr:uid="{00000000-0005-0000-0000-0000030F0000}"/>
    <cellStyle name="Izlaz 3 2 11 12" xfId="5357" xr:uid="{00000000-0005-0000-0000-0000040F0000}"/>
    <cellStyle name="Izlaz 3 2 11 13" xfId="9913" xr:uid="{00000000-0005-0000-0000-0000050F0000}"/>
    <cellStyle name="Izlaz 3 2 11 2" xfId="891" xr:uid="{00000000-0005-0000-0000-0000060F0000}"/>
    <cellStyle name="Izlaz 3 2 11 2 2" xfId="5559" xr:uid="{00000000-0005-0000-0000-0000070F0000}"/>
    <cellStyle name="Izlaz 3 2 11 2 3" xfId="9860" xr:uid="{00000000-0005-0000-0000-0000080F0000}"/>
    <cellStyle name="Izlaz 3 2 11 3" xfId="1492" xr:uid="{00000000-0005-0000-0000-0000090F0000}"/>
    <cellStyle name="Izlaz 3 2 11 3 2" xfId="6152" xr:uid="{00000000-0005-0000-0000-00000A0F0000}"/>
    <cellStyle name="Izlaz 3 2 11 3 3" xfId="9901" xr:uid="{00000000-0005-0000-0000-00000B0F0000}"/>
    <cellStyle name="Izlaz 3 2 11 4" xfId="1908" xr:uid="{00000000-0005-0000-0000-00000C0F0000}"/>
    <cellStyle name="Izlaz 3 2 11 4 2" xfId="6568" xr:uid="{00000000-0005-0000-0000-00000D0F0000}"/>
    <cellStyle name="Izlaz 3 2 11 4 3" xfId="9635" xr:uid="{00000000-0005-0000-0000-00000E0F0000}"/>
    <cellStyle name="Izlaz 3 2 11 5" xfId="2310" xr:uid="{00000000-0005-0000-0000-00000F0F0000}"/>
    <cellStyle name="Izlaz 3 2 11 5 2" xfId="6967" xr:uid="{00000000-0005-0000-0000-0000100F0000}"/>
    <cellStyle name="Izlaz 3 2 11 5 3" xfId="9526" xr:uid="{00000000-0005-0000-0000-0000110F0000}"/>
    <cellStyle name="Izlaz 3 2 11 6" xfId="2720" xr:uid="{00000000-0005-0000-0000-0000120F0000}"/>
    <cellStyle name="Izlaz 3 2 11 6 2" xfId="7376" xr:uid="{00000000-0005-0000-0000-0000130F0000}"/>
    <cellStyle name="Izlaz 3 2 11 6 3" xfId="9520" xr:uid="{00000000-0005-0000-0000-0000140F0000}"/>
    <cellStyle name="Izlaz 3 2 11 7" xfId="2891" xr:uid="{00000000-0005-0000-0000-0000150F0000}"/>
    <cellStyle name="Izlaz 3 2 11 7 2" xfId="7546" xr:uid="{00000000-0005-0000-0000-0000160F0000}"/>
    <cellStyle name="Izlaz 3 2 11 7 3" xfId="10085" xr:uid="{00000000-0005-0000-0000-0000170F0000}"/>
    <cellStyle name="Izlaz 3 2 11 8" xfId="3284" xr:uid="{00000000-0005-0000-0000-0000180F0000}"/>
    <cellStyle name="Izlaz 3 2 11 8 2" xfId="7938" xr:uid="{00000000-0005-0000-0000-0000190F0000}"/>
    <cellStyle name="Izlaz 3 2 11 8 3" xfId="10081" xr:uid="{00000000-0005-0000-0000-00001A0F0000}"/>
    <cellStyle name="Izlaz 3 2 11 9" xfId="3732" xr:uid="{00000000-0005-0000-0000-00001B0F0000}"/>
    <cellStyle name="Izlaz 3 2 11 9 2" xfId="8382" xr:uid="{00000000-0005-0000-0000-00001C0F0000}"/>
    <cellStyle name="Izlaz 3 2 11 9 3" xfId="9488" xr:uid="{00000000-0005-0000-0000-00001D0F0000}"/>
    <cellStyle name="Izlaz 3 2 12" xfId="382" xr:uid="{00000000-0005-0000-0000-00001E0F0000}"/>
    <cellStyle name="Izlaz 3 2 12 10" xfId="4141" xr:uid="{00000000-0005-0000-0000-00001F0F0000}"/>
    <cellStyle name="Izlaz 3 2 12 10 2" xfId="8791" xr:uid="{00000000-0005-0000-0000-0000200F0000}"/>
    <cellStyle name="Izlaz 3 2 12 10 3" xfId="10074" xr:uid="{00000000-0005-0000-0000-0000210F0000}"/>
    <cellStyle name="Izlaz 3 2 12 11" xfId="4569" xr:uid="{00000000-0005-0000-0000-0000220F0000}"/>
    <cellStyle name="Izlaz 3 2 12 11 2" xfId="9165" xr:uid="{00000000-0005-0000-0000-0000230F0000}"/>
    <cellStyle name="Izlaz 3 2 12 11 3" xfId="9498" xr:uid="{00000000-0005-0000-0000-0000240F0000}"/>
    <cellStyle name="Izlaz 3 2 12 12" xfId="5118" xr:uid="{00000000-0005-0000-0000-0000250F0000}"/>
    <cellStyle name="Izlaz 3 2 12 13" xfId="10213" xr:uid="{00000000-0005-0000-0000-0000260F0000}"/>
    <cellStyle name="Izlaz 3 2 12 2" xfId="892" xr:uid="{00000000-0005-0000-0000-0000270F0000}"/>
    <cellStyle name="Izlaz 3 2 12 2 2" xfId="5560" xr:uid="{00000000-0005-0000-0000-0000280F0000}"/>
    <cellStyle name="Izlaz 3 2 12 2 3" xfId="9798" xr:uid="{00000000-0005-0000-0000-0000290F0000}"/>
    <cellStyle name="Izlaz 3 2 12 3" xfId="1493" xr:uid="{00000000-0005-0000-0000-00002A0F0000}"/>
    <cellStyle name="Izlaz 3 2 12 3 2" xfId="6153" xr:uid="{00000000-0005-0000-0000-00002B0F0000}"/>
    <cellStyle name="Izlaz 3 2 12 3 3" xfId="9849" xr:uid="{00000000-0005-0000-0000-00002C0F0000}"/>
    <cellStyle name="Izlaz 3 2 12 4" xfId="1909" xr:uid="{00000000-0005-0000-0000-00002D0F0000}"/>
    <cellStyle name="Izlaz 3 2 12 4 2" xfId="6569" xr:uid="{00000000-0005-0000-0000-00002E0F0000}"/>
    <cellStyle name="Izlaz 3 2 12 4 3" xfId="9532" xr:uid="{00000000-0005-0000-0000-00002F0F0000}"/>
    <cellStyle name="Izlaz 3 2 12 5" xfId="2311" xr:uid="{00000000-0005-0000-0000-0000300F0000}"/>
    <cellStyle name="Izlaz 3 2 12 5 2" xfId="6968" xr:uid="{00000000-0005-0000-0000-0000310F0000}"/>
    <cellStyle name="Izlaz 3 2 12 5 3" xfId="10179" xr:uid="{00000000-0005-0000-0000-0000320F0000}"/>
    <cellStyle name="Izlaz 3 2 12 6" xfId="2721" xr:uid="{00000000-0005-0000-0000-0000330F0000}"/>
    <cellStyle name="Izlaz 3 2 12 6 2" xfId="7377" xr:uid="{00000000-0005-0000-0000-0000340F0000}"/>
    <cellStyle name="Izlaz 3 2 12 6 3" xfId="10172" xr:uid="{00000000-0005-0000-0000-0000350F0000}"/>
    <cellStyle name="Izlaz 3 2 12 7" xfId="2892" xr:uid="{00000000-0005-0000-0000-0000360F0000}"/>
    <cellStyle name="Izlaz 3 2 12 7 2" xfId="7547" xr:uid="{00000000-0005-0000-0000-0000370F0000}"/>
    <cellStyle name="Izlaz 3 2 12 7 3" xfId="9444" xr:uid="{00000000-0005-0000-0000-0000380F0000}"/>
    <cellStyle name="Izlaz 3 2 12 8" xfId="3285" xr:uid="{00000000-0005-0000-0000-0000390F0000}"/>
    <cellStyle name="Izlaz 3 2 12 8 2" xfId="7939" xr:uid="{00000000-0005-0000-0000-00003A0F0000}"/>
    <cellStyle name="Izlaz 3 2 12 8 3" xfId="9436" xr:uid="{00000000-0005-0000-0000-00003B0F0000}"/>
    <cellStyle name="Izlaz 3 2 12 9" xfId="3733" xr:uid="{00000000-0005-0000-0000-00003C0F0000}"/>
    <cellStyle name="Izlaz 3 2 12 9 2" xfId="8383" xr:uid="{00000000-0005-0000-0000-00003D0F0000}"/>
    <cellStyle name="Izlaz 3 2 12 9 3" xfId="9557" xr:uid="{00000000-0005-0000-0000-00003E0F0000}"/>
    <cellStyle name="Izlaz 3 2 13" xfId="314" xr:uid="{00000000-0005-0000-0000-00003F0F0000}"/>
    <cellStyle name="Izlaz 3 2 13 10" xfId="4142" xr:uid="{00000000-0005-0000-0000-0000400F0000}"/>
    <cellStyle name="Izlaz 3 2 13 10 2" xfId="8792" xr:uid="{00000000-0005-0000-0000-0000410F0000}"/>
    <cellStyle name="Izlaz 3 2 13 10 3" xfId="4975" xr:uid="{00000000-0005-0000-0000-0000420F0000}"/>
    <cellStyle name="Izlaz 3 2 13 11" xfId="4570" xr:uid="{00000000-0005-0000-0000-0000430F0000}"/>
    <cellStyle name="Izlaz 3 2 13 11 2" xfId="9166" xr:uid="{00000000-0005-0000-0000-0000440F0000}"/>
    <cellStyle name="Izlaz 3 2 13 11 3" xfId="10143" xr:uid="{00000000-0005-0000-0000-0000450F0000}"/>
    <cellStyle name="Izlaz 3 2 13 12" xfId="5065" xr:uid="{00000000-0005-0000-0000-0000460F0000}"/>
    <cellStyle name="Izlaz 3 2 13 13" xfId="10133" xr:uid="{00000000-0005-0000-0000-0000470F0000}"/>
    <cellStyle name="Izlaz 3 2 13 2" xfId="893" xr:uid="{00000000-0005-0000-0000-0000480F0000}"/>
    <cellStyle name="Izlaz 3 2 13 2 2" xfId="5561" xr:uid="{00000000-0005-0000-0000-0000490F0000}"/>
    <cellStyle name="Izlaz 3 2 13 2 3" xfId="9728" xr:uid="{00000000-0005-0000-0000-00004A0F0000}"/>
    <cellStyle name="Izlaz 3 2 13 3" xfId="1494" xr:uid="{00000000-0005-0000-0000-00004B0F0000}"/>
    <cellStyle name="Izlaz 3 2 13 3 2" xfId="6154" xr:uid="{00000000-0005-0000-0000-00004C0F0000}"/>
    <cellStyle name="Izlaz 3 2 13 3 3" xfId="9788" xr:uid="{00000000-0005-0000-0000-00004D0F0000}"/>
    <cellStyle name="Izlaz 3 2 13 4" xfId="1910" xr:uid="{00000000-0005-0000-0000-00004E0F0000}"/>
    <cellStyle name="Izlaz 3 2 13 4 2" xfId="6570" xr:uid="{00000000-0005-0000-0000-00004F0F0000}"/>
    <cellStyle name="Izlaz 3 2 13 4 3" xfId="10186" xr:uid="{00000000-0005-0000-0000-0000500F0000}"/>
    <cellStyle name="Izlaz 3 2 13 5" xfId="2312" xr:uid="{00000000-0005-0000-0000-0000510F0000}"/>
    <cellStyle name="Izlaz 3 2 13 5 2" xfId="6969" xr:uid="{00000000-0005-0000-0000-0000520F0000}"/>
    <cellStyle name="Izlaz 3 2 13 5 3" xfId="9480" xr:uid="{00000000-0005-0000-0000-0000530F0000}"/>
    <cellStyle name="Izlaz 3 2 13 6" xfId="2722" xr:uid="{00000000-0005-0000-0000-0000540F0000}"/>
    <cellStyle name="Izlaz 3 2 13 6 2" xfId="7378" xr:uid="{00000000-0005-0000-0000-0000550F0000}"/>
    <cellStyle name="Izlaz 3 2 13 6 3" xfId="9442" xr:uid="{00000000-0005-0000-0000-0000560F0000}"/>
    <cellStyle name="Izlaz 3 2 13 7" xfId="2893" xr:uid="{00000000-0005-0000-0000-0000570F0000}"/>
    <cellStyle name="Izlaz 3 2 13 7 2" xfId="7548" xr:uid="{00000000-0005-0000-0000-0000580F0000}"/>
    <cellStyle name="Izlaz 3 2 13 7 3" xfId="10016" xr:uid="{00000000-0005-0000-0000-0000590F0000}"/>
    <cellStyle name="Izlaz 3 2 13 8" xfId="3286" xr:uid="{00000000-0005-0000-0000-00005A0F0000}"/>
    <cellStyle name="Izlaz 3 2 13 8 2" xfId="7940" xr:uid="{00000000-0005-0000-0000-00005B0F0000}"/>
    <cellStyle name="Izlaz 3 2 13 8 3" xfId="10010" xr:uid="{00000000-0005-0000-0000-00005C0F0000}"/>
    <cellStyle name="Izlaz 3 2 13 9" xfId="3734" xr:uid="{00000000-0005-0000-0000-00005D0F0000}"/>
    <cellStyle name="Izlaz 3 2 13 9 2" xfId="8384" xr:uid="{00000000-0005-0000-0000-00005E0F0000}"/>
    <cellStyle name="Izlaz 3 2 13 9 3" xfId="9487" xr:uid="{00000000-0005-0000-0000-00005F0F0000}"/>
    <cellStyle name="Izlaz 3 2 14" xfId="1160" xr:uid="{00000000-0005-0000-0000-0000600F0000}"/>
    <cellStyle name="Izlaz 3 2 14 10" xfId="4835" xr:uid="{00000000-0005-0000-0000-0000610F0000}"/>
    <cellStyle name="Izlaz 3 2 14 10 2" xfId="9422" xr:uid="{00000000-0005-0000-0000-0000620F0000}"/>
    <cellStyle name="Izlaz 3 2 14 10 3" xfId="5335" xr:uid="{00000000-0005-0000-0000-0000630F0000}"/>
    <cellStyle name="Izlaz 3 2 14 11" xfId="5825" xr:uid="{00000000-0005-0000-0000-0000640F0000}"/>
    <cellStyle name="Izlaz 3 2 14 12" xfId="10198" xr:uid="{00000000-0005-0000-0000-0000650F0000}"/>
    <cellStyle name="Izlaz 3 2 14 2" xfId="1771" xr:uid="{00000000-0005-0000-0000-0000660F0000}"/>
    <cellStyle name="Izlaz 3 2 14 2 2" xfId="6431" xr:uid="{00000000-0005-0000-0000-0000670F0000}"/>
    <cellStyle name="Izlaz 3 2 14 2 3" xfId="9641" xr:uid="{00000000-0005-0000-0000-0000680F0000}"/>
    <cellStyle name="Izlaz 3 2 14 3" xfId="2182" xr:uid="{00000000-0005-0000-0000-0000690F0000}"/>
    <cellStyle name="Izlaz 3 2 14 3 2" xfId="6840" xr:uid="{00000000-0005-0000-0000-00006A0F0000}"/>
    <cellStyle name="Izlaz 3 2 14 3 3" xfId="10101" xr:uid="{00000000-0005-0000-0000-00006B0F0000}"/>
    <cellStyle name="Izlaz 3 2 14 4" xfId="2583" xr:uid="{00000000-0005-0000-0000-00006C0F0000}"/>
    <cellStyle name="Izlaz 3 2 14 4 2" xfId="7239" xr:uid="{00000000-0005-0000-0000-00006D0F0000}"/>
    <cellStyle name="Izlaz 3 2 14 4 3" xfId="9447" xr:uid="{00000000-0005-0000-0000-00006E0F0000}"/>
    <cellStyle name="Izlaz 3 2 14 5" xfId="2862" xr:uid="{00000000-0005-0000-0000-00006F0F0000}"/>
    <cellStyle name="Izlaz 3 2 14 5 2" xfId="7517" xr:uid="{00000000-0005-0000-0000-0000700F0000}"/>
    <cellStyle name="Izlaz 3 2 14 5 3" xfId="9877" xr:uid="{00000000-0005-0000-0000-0000710F0000}"/>
    <cellStyle name="Izlaz 3 2 14 6" xfId="3159" xr:uid="{00000000-0005-0000-0000-0000720F0000}"/>
    <cellStyle name="Izlaz 3 2 14 6 2" xfId="7813" xr:uid="{00000000-0005-0000-0000-0000730F0000}"/>
    <cellStyle name="Izlaz 3 2 14 6 3" xfId="9871" xr:uid="{00000000-0005-0000-0000-0000740F0000}"/>
    <cellStyle name="Izlaz 3 2 14 7" xfId="3551" xr:uid="{00000000-0005-0000-0000-0000750F0000}"/>
    <cellStyle name="Izlaz 3 2 14 7 2" xfId="8205" xr:uid="{00000000-0005-0000-0000-0000760F0000}"/>
    <cellStyle name="Izlaz 3 2 14 7 3" xfId="9484" xr:uid="{00000000-0005-0000-0000-0000770F0000}"/>
    <cellStyle name="Izlaz 3 2 14 8" xfId="3999" xr:uid="{00000000-0005-0000-0000-0000780F0000}"/>
    <cellStyle name="Izlaz 3 2 14 8 2" xfId="8649" xr:uid="{00000000-0005-0000-0000-0000790F0000}"/>
    <cellStyle name="Izlaz 3 2 14 8 3" xfId="9507" xr:uid="{00000000-0005-0000-0000-00007A0F0000}"/>
    <cellStyle name="Izlaz 3 2 14 9" xfId="4407" xr:uid="{00000000-0005-0000-0000-00007B0F0000}"/>
    <cellStyle name="Izlaz 3 2 14 9 2" xfId="9057" xr:uid="{00000000-0005-0000-0000-00007C0F0000}"/>
    <cellStyle name="Izlaz 3 2 14 9 3" xfId="9999" xr:uid="{00000000-0005-0000-0000-00007D0F0000}"/>
    <cellStyle name="Izlaz 3 2 15" xfId="747" xr:uid="{00000000-0005-0000-0000-00007E0F0000}"/>
    <cellStyle name="Izlaz 3 2 15 2" xfId="5415" xr:uid="{00000000-0005-0000-0000-00007F0F0000}"/>
    <cellStyle name="Izlaz 3 2 15 3" xfId="10052" xr:uid="{00000000-0005-0000-0000-0000800F0000}"/>
    <cellStyle name="Izlaz 3 2 16" xfId="1335" xr:uid="{00000000-0005-0000-0000-0000810F0000}"/>
    <cellStyle name="Izlaz 3 2 16 2" xfId="5995" xr:uid="{00000000-0005-0000-0000-0000820F0000}"/>
    <cellStyle name="Izlaz 3 2 16 3" xfId="10114" xr:uid="{00000000-0005-0000-0000-0000830F0000}"/>
    <cellStyle name="Izlaz 3 2 17" xfId="1258" xr:uid="{00000000-0005-0000-0000-0000840F0000}"/>
    <cellStyle name="Izlaz 3 2 17 2" xfId="5918" xr:uid="{00000000-0005-0000-0000-0000850F0000}"/>
    <cellStyle name="Izlaz 3 2 17 3" xfId="9080" xr:uid="{00000000-0005-0000-0000-0000860F0000}"/>
    <cellStyle name="Izlaz 3 2 18" xfId="1294" xr:uid="{00000000-0005-0000-0000-0000870F0000}"/>
    <cellStyle name="Izlaz 3 2 18 2" xfId="5954" xr:uid="{00000000-0005-0000-0000-0000880F0000}"/>
    <cellStyle name="Izlaz 3 2 18 3" xfId="9968" xr:uid="{00000000-0005-0000-0000-0000890F0000}"/>
    <cellStyle name="Izlaz 3 2 19" xfId="2854" xr:uid="{00000000-0005-0000-0000-00008A0F0000}"/>
    <cellStyle name="Izlaz 3 2 19 2" xfId="7509" xr:uid="{00000000-0005-0000-0000-00008B0F0000}"/>
    <cellStyle name="Izlaz 3 2 19 3" xfId="9696" xr:uid="{00000000-0005-0000-0000-00008C0F0000}"/>
    <cellStyle name="Izlaz 3 2 2" xfId="498" xr:uid="{00000000-0005-0000-0000-00008D0F0000}"/>
    <cellStyle name="Izlaz 3 2 2 10" xfId="4143" xr:uid="{00000000-0005-0000-0000-00008E0F0000}"/>
    <cellStyle name="Izlaz 3 2 2 10 2" xfId="8793" xr:uid="{00000000-0005-0000-0000-00008F0F0000}"/>
    <cellStyle name="Izlaz 3 2 2 10 3" xfId="10002" xr:uid="{00000000-0005-0000-0000-0000900F0000}"/>
    <cellStyle name="Izlaz 3 2 2 11" xfId="4571" xr:uid="{00000000-0005-0000-0000-0000910F0000}"/>
    <cellStyle name="Izlaz 3 2 2 11 2" xfId="9167" xr:uid="{00000000-0005-0000-0000-0000920F0000}"/>
    <cellStyle name="Izlaz 3 2 2 11 3" xfId="10067" xr:uid="{00000000-0005-0000-0000-0000930F0000}"/>
    <cellStyle name="Izlaz 3 2 2 12" xfId="5215" xr:uid="{00000000-0005-0000-0000-0000940F0000}"/>
    <cellStyle name="Izlaz 3 2 2 13" xfId="9807" xr:uid="{00000000-0005-0000-0000-0000950F0000}"/>
    <cellStyle name="Izlaz 3 2 2 2" xfId="894" xr:uid="{00000000-0005-0000-0000-0000960F0000}"/>
    <cellStyle name="Izlaz 3 2 2 2 2" xfId="5562" xr:uid="{00000000-0005-0000-0000-0000970F0000}"/>
    <cellStyle name="Izlaz 3 2 2 2 3" xfId="9651" xr:uid="{00000000-0005-0000-0000-0000980F0000}"/>
    <cellStyle name="Izlaz 3 2 2 3" xfId="1495" xr:uid="{00000000-0005-0000-0000-0000990F0000}"/>
    <cellStyle name="Izlaz 3 2 2 3 2" xfId="6155" xr:uid="{00000000-0005-0000-0000-00009A0F0000}"/>
    <cellStyle name="Izlaz 3 2 2 3 3" xfId="9721" xr:uid="{00000000-0005-0000-0000-00009B0F0000}"/>
    <cellStyle name="Izlaz 3 2 2 4" xfId="1911" xr:uid="{00000000-0005-0000-0000-00009C0F0000}"/>
    <cellStyle name="Izlaz 3 2 2 4 2" xfId="6571" xr:uid="{00000000-0005-0000-0000-00009D0F0000}"/>
    <cellStyle name="Izlaz 3 2 2 4 3" xfId="10104" xr:uid="{00000000-0005-0000-0000-00009E0F0000}"/>
    <cellStyle name="Izlaz 3 2 2 5" xfId="2313" xr:uid="{00000000-0005-0000-0000-00009F0F0000}"/>
    <cellStyle name="Izlaz 3 2 2 5 2" xfId="6970" xr:uid="{00000000-0005-0000-0000-0000A00F0000}"/>
    <cellStyle name="Izlaz 3 2 2 5 3" xfId="10096" xr:uid="{00000000-0005-0000-0000-0000A10F0000}"/>
    <cellStyle name="Izlaz 3 2 2 6" xfId="2723" xr:uid="{00000000-0005-0000-0000-0000A20F0000}"/>
    <cellStyle name="Izlaz 3 2 2 6 2" xfId="7379" xr:uid="{00000000-0005-0000-0000-0000A30F0000}"/>
    <cellStyle name="Izlaz 3 2 2 6 3" xfId="10090" xr:uid="{00000000-0005-0000-0000-0000A40F0000}"/>
    <cellStyle name="Izlaz 3 2 2 7" xfId="2894" xr:uid="{00000000-0005-0000-0000-0000A50F0000}"/>
    <cellStyle name="Izlaz 3 2 2 7 2" xfId="7549" xr:uid="{00000000-0005-0000-0000-0000A60F0000}"/>
    <cellStyle name="Izlaz 3 2 2 7 3" xfId="9939" xr:uid="{00000000-0005-0000-0000-0000A70F0000}"/>
    <cellStyle name="Izlaz 3 2 2 8" xfId="3287" xr:uid="{00000000-0005-0000-0000-0000A80F0000}"/>
    <cellStyle name="Izlaz 3 2 2 8 2" xfId="7941" xr:uid="{00000000-0005-0000-0000-0000A90F0000}"/>
    <cellStyle name="Izlaz 3 2 2 8 3" xfId="9933" xr:uid="{00000000-0005-0000-0000-0000AA0F0000}"/>
    <cellStyle name="Izlaz 3 2 2 9" xfId="3735" xr:uid="{00000000-0005-0000-0000-0000AB0F0000}"/>
    <cellStyle name="Izlaz 3 2 2 9 2" xfId="8385" xr:uid="{00000000-0005-0000-0000-0000AC0F0000}"/>
    <cellStyle name="Izlaz 3 2 2 9 3" xfId="9485" xr:uid="{00000000-0005-0000-0000-0000AD0F0000}"/>
    <cellStyle name="Izlaz 3 2 20" xfId="2743" xr:uid="{00000000-0005-0000-0000-0000AE0F0000}"/>
    <cellStyle name="Izlaz 3 2 20 2" xfId="7399" xr:uid="{00000000-0005-0000-0000-0000AF0F0000}"/>
    <cellStyle name="Izlaz 3 2 20 3" xfId="9421" xr:uid="{00000000-0005-0000-0000-0000B00F0000}"/>
    <cellStyle name="Izlaz 3 2 21" xfId="3588" xr:uid="{00000000-0005-0000-0000-0000B10F0000}"/>
    <cellStyle name="Izlaz 3 2 21 2" xfId="8238" xr:uid="{00000000-0005-0000-0000-0000B20F0000}"/>
    <cellStyle name="Izlaz 3 2 21 3" xfId="9611" xr:uid="{00000000-0005-0000-0000-0000B30F0000}"/>
    <cellStyle name="Izlaz 3 2 22" xfId="3578" xr:uid="{00000000-0005-0000-0000-0000B40F0000}"/>
    <cellStyle name="Izlaz 3 2 22 2" xfId="8228" xr:uid="{00000000-0005-0000-0000-0000B50F0000}"/>
    <cellStyle name="Izlaz 3 2 22 3" xfId="4962" xr:uid="{00000000-0005-0000-0000-0000B60F0000}"/>
    <cellStyle name="Izlaz 3 2 23" xfId="4424" xr:uid="{00000000-0005-0000-0000-0000B70F0000}"/>
    <cellStyle name="Izlaz 3 2 23 2" xfId="9071" xr:uid="{00000000-0005-0000-0000-0000B80F0000}"/>
    <cellStyle name="Izlaz 3 2 23 3" xfId="9599" xr:uid="{00000000-0005-0000-0000-0000B90F0000}"/>
    <cellStyle name="Izlaz 3 2 24" xfId="5050" xr:uid="{00000000-0005-0000-0000-0000BA0F0000}"/>
    <cellStyle name="Izlaz 3 2 25" xfId="9475" xr:uid="{00000000-0005-0000-0000-0000BB0F0000}"/>
    <cellStyle name="Izlaz 3 2 3" xfId="353" xr:uid="{00000000-0005-0000-0000-0000BC0F0000}"/>
    <cellStyle name="Izlaz 3 2 3 10" xfId="4144" xr:uid="{00000000-0005-0000-0000-0000BD0F0000}"/>
    <cellStyle name="Izlaz 3 2 3 10 2" xfId="8794" xr:uid="{00000000-0005-0000-0000-0000BE0F0000}"/>
    <cellStyle name="Izlaz 3 2 3 10 3" xfId="9925" xr:uid="{00000000-0005-0000-0000-0000BF0F0000}"/>
    <cellStyle name="Izlaz 3 2 3 11" xfId="4572" xr:uid="{00000000-0005-0000-0000-0000C00F0000}"/>
    <cellStyle name="Izlaz 3 2 3 11 2" xfId="9168" xr:uid="{00000000-0005-0000-0000-0000C10F0000}"/>
    <cellStyle name="Izlaz 3 2 3 11 3" xfId="9430" xr:uid="{00000000-0005-0000-0000-0000C20F0000}"/>
    <cellStyle name="Izlaz 3 2 3 12" xfId="5093" xr:uid="{00000000-0005-0000-0000-0000C30F0000}"/>
    <cellStyle name="Izlaz 3 2 3 13" xfId="9457" xr:uid="{00000000-0005-0000-0000-0000C40F0000}"/>
    <cellStyle name="Izlaz 3 2 3 2" xfId="895" xr:uid="{00000000-0005-0000-0000-0000C50F0000}"/>
    <cellStyle name="Izlaz 3 2 3 2 2" xfId="5563" xr:uid="{00000000-0005-0000-0000-0000C60F0000}"/>
    <cellStyle name="Izlaz 3 2 3 2 3" xfId="9548" xr:uid="{00000000-0005-0000-0000-0000C70F0000}"/>
    <cellStyle name="Izlaz 3 2 3 3" xfId="1496" xr:uid="{00000000-0005-0000-0000-0000C80F0000}"/>
    <cellStyle name="Izlaz 3 2 3 3 2" xfId="6156" xr:uid="{00000000-0005-0000-0000-0000C90F0000}"/>
    <cellStyle name="Izlaz 3 2 3 3 3" xfId="9644" xr:uid="{00000000-0005-0000-0000-0000CA0F0000}"/>
    <cellStyle name="Izlaz 3 2 3 4" xfId="1912" xr:uid="{00000000-0005-0000-0000-0000CB0F0000}"/>
    <cellStyle name="Izlaz 3 2 3 4 2" xfId="6572" xr:uid="{00000000-0005-0000-0000-0000CC0F0000}"/>
    <cellStyle name="Izlaz 3 2 3 4 3" xfId="9469" xr:uid="{00000000-0005-0000-0000-0000CD0F0000}"/>
    <cellStyle name="Izlaz 3 2 3 5" xfId="2314" xr:uid="{00000000-0005-0000-0000-0000CE0F0000}"/>
    <cellStyle name="Izlaz 3 2 3 5 2" xfId="6971" xr:uid="{00000000-0005-0000-0000-0000CF0F0000}"/>
    <cellStyle name="Izlaz 3 2 3 5 3" xfId="10027" xr:uid="{00000000-0005-0000-0000-0000D00F0000}"/>
    <cellStyle name="Izlaz 3 2 3 6" xfId="2724" xr:uid="{00000000-0005-0000-0000-0000D10F0000}"/>
    <cellStyle name="Izlaz 3 2 3 6 2" xfId="7380" xr:uid="{00000000-0005-0000-0000-0000D20F0000}"/>
    <cellStyle name="Izlaz 3 2 3 6 3" xfId="10021" xr:uid="{00000000-0005-0000-0000-0000D30F0000}"/>
    <cellStyle name="Izlaz 3 2 3 7" xfId="2895" xr:uid="{00000000-0005-0000-0000-0000D40F0000}"/>
    <cellStyle name="Izlaz 3 2 3 7 2" xfId="7550" xr:uid="{00000000-0005-0000-0000-0000D50F0000}"/>
    <cellStyle name="Izlaz 3 2 3 7 3" xfId="9874" xr:uid="{00000000-0005-0000-0000-0000D60F0000}"/>
    <cellStyle name="Izlaz 3 2 3 8" xfId="3288" xr:uid="{00000000-0005-0000-0000-0000D70F0000}"/>
    <cellStyle name="Izlaz 3 2 3 8 2" xfId="7942" xr:uid="{00000000-0005-0000-0000-0000D80F0000}"/>
    <cellStyle name="Izlaz 3 2 3 8 3" xfId="9867" xr:uid="{00000000-0005-0000-0000-0000D90F0000}"/>
    <cellStyle name="Izlaz 3 2 3 9" xfId="3736" xr:uid="{00000000-0005-0000-0000-0000DA0F0000}"/>
    <cellStyle name="Izlaz 3 2 3 9 2" xfId="8386" xr:uid="{00000000-0005-0000-0000-0000DB0F0000}"/>
    <cellStyle name="Izlaz 3 2 3 9 3" xfId="9463" xr:uid="{00000000-0005-0000-0000-0000DC0F0000}"/>
    <cellStyle name="Izlaz 3 2 4" xfId="334" xr:uid="{00000000-0005-0000-0000-0000DD0F0000}"/>
    <cellStyle name="Izlaz 3 2 4 10" xfId="4145" xr:uid="{00000000-0005-0000-0000-0000DE0F0000}"/>
    <cellStyle name="Izlaz 3 2 4 10 2" xfId="8795" xr:uid="{00000000-0005-0000-0000-0000DF0F0000}"/>
    <cellStyle name="Izlaz 3 2 4 10 3" xfId="9639" xr:uid="{00000000-0005-0000-0000-0000E00F0000}"/>
    <cellStyle name="Izlaz 3 2 4 11" xfId="4573" xr:uid="{00000000-0005-0000-0000-0000E10F0000}"/>
    <cellStyle name="Izlaz 3 2 4 11 2" xfId="9169" xr:uid="{00000000-0005-0000-0000-0000E20F0000}"/>
    <cellStyle name="Izlaz 3 2 4 11 3" xfId="9993" xr:uid="{00000000-0005-0000-0000-0000E30F0000}"/>
    <cellStyle name="Izlaz 3 2 4 12" xfId="5079" xr:uid="{00000000-0005-0000-0000-0000E40F0000}"/>
    <cellStyle name="Izlaz 3 2 4 13" xfId="10132" xr:uid="{00000000-0005-0000-0000-0000E50F0000}"/>
    <cellStyle name="Izlaz 3 2 4 2" xfId="896" xr:uid="{00000000-0005-0000-0000-0000E60F0000}"/>
    <cellStyle name="Izlaz 3 2 4 2 2" xfId="5564" xr:uid="{00000000-0005-0000-0000-0000E70F0000}"/>
    <cellStyle name="Izlaz 3 2 4 2 3" xfId="10201" xr:uid="{00000000-0005-0000-0000-0000E80F0000}"/>
    <cellStyle name="Izlaz 3 2 4 3" xfId="1497" xr:uid="{00000000-0005-0000-0000-0000E90F0000}"/>
    <cellStyle name="Izlaz 3 2 4 3 2" xfId="6157" xr:uid="{00000000-0005-0000-0000-0000EA0F0000}"/>
    <cellStyle name="Izlaz 3 2 4 3 3" xfId="9538" xr:uid="{00000000-0005-0000-0000-0000EB0F0000}"/>
    <cellStyle name="Izlaz 3 2 4 4" xfId="1913" xr:uid="{00000000-0005-0000-0000-0000EC0F0000}"/>
    <cellStyle name="Izlaz 3 2 4 4 2" xfId="6573" xr:uid="{00000000-0005-0000-0000-0000ED0F0000}"/>
    <cellStyle name="Izlaz 3 2 4 4 3" xfId="10033" xr:uid="{00000000-0005-0000-0000-0000EE0F0000}"/>
    <cellStyle name="Izlaz 3 2 4 5" xfId="2315" xr:uid="{00000000-0005-0000-0000-0000EF0F0000}"/>
    <cellStyle name="Izlaz 3 2 4 5 2" xfId="6972" xr:uid="{00000000-0005-0000-0000-0000F00F0000}"/>
    <cellStyle name="Izlaz 3 2 4 5 3" xfId="9950" xr:uid="{00000000-0005-0000-0000-0000F10F0000}"/>
    <cellStyle name="Izlaz 3 2 4 6" xfId="2725" xr:uid="{00000000-0005-0000-0000-0000F20F0000}"/>
    <cellStyle name="Izlaz 3 2 4 6 2" xfId="7381" xr:uid="{00000000-0005-0000-0000-0000F30F0000}"/>
    <cellStyle name="Izlaz 3 2 4 6 3" xfId="9944" xr:uid="{00000000-0005-0000-0000-0000F40F0000}"/>
    <cellStyle name="Izlaz 3 2 4 7" xfId="2896" xr:uid="{00000000-0005-0000-0000-0000F50F0000}"/>
    <cellStyle name="Izlaz 3 2 4 7 2" xfId="7551" xr:uid="{00000000-0005-0000-0000-0000F60F0000}"/>
    <cellStyle name="Izlaz 3 2 4 7 3" xfId="9837" xr:uid="{00000000-0005-0000-0000-0000F70F0000}"/>
    <cellStyle name="Izlaz 3 2 4 8" xfId="3289" xr:uid="{00000000-0005-0000-0000-0000F80F0000}"/>
    <cellStyle name="Izlaz 3 2 4 8 2" xfId="7943" xr:uid="{00000000-0005-0000-0000-0000F90F0000}"/>
    <cellStyle name="Izlaz 3 2 4 8 3" xfId="9831" xr:uid="{00000000-0005-0000-0000-0000FA0F0000}"/>
    <cellStyle name="Izlaz 3 2 4 9" xfId="3737" xr:uid="{00000000-0005-0000-0000-0000FB0F0000}"/>
    <cellStyle name="Izlaz 3 2 4 9 2" xfId="8387" xr:uid="{00000000-0005-0000-0000-0000FC0F0000}"/>
    <cellStyle name="Izlaz 3 2 4 9 3" xfId="5034" xr:uid="{00000000-0005-0000-0000-0000FD0F0000}"/>
    <cellStyle name="Izlaz 3 2 5" xfId="425" xr:uid="{00000000-0005-0000-0000-0000FE0F0000}"/>
    <cellStyle name="Izlaz 3 2 5 10" xfId="4146" xr:uid="{00000000-0005-0000-0000-0000FF0F0000}"/>
    <cellStyle name="Izlaz 3 2 5 10 2" xfId="8796" xr:uid="{00000000-0005-0000-0000-000000100000}"/>
    <cellStyle name="Izlaz 3 2 5 10 3" xfId="9821" xr:uid="{00000000-0005-0000-0000-000001100000}"/>
    <cellStyle name="Izlaz 3 2 5 11" xfId="4574" xr:uid="{00000000-0005-0000-0000-000002100000}"/>
    <cellStyle name="Izlaz 3 2 5 11 2" xfId="9170" xr:uid="{00000000-0005-0000-0000-000003100000}"/>
    <cellStyle name="Izlaz 3 2 5 11 3" xfId="9574" xr:uid="{00000000-0005-0000-0000-000004100000}"/>
    <cellStyle name="Izlaz 3 2 5 12" xfId="5153" xr:uid="{00000000-0005-0000-0000-000005100000}"/>
    <cellStyle name="Izlaz 3 2 5 13" xfId="9981" xr:uid="{00000000-0005-0000-0000-000006100000}"/>
    <cellStyle name="Izlaz 3 2 5 2" xfId="897" xr:uid="{00000000-0005-0000-0000-000007100000}"/>
    <cellStyle name="Izlaz 3 2 5 2 2" xfId="5565" xr:uid="{00000000-0005-0000-0000-000008100000}"/>
    <cellStyle name="Izlaz 3 2 5 2 3" xfId="10120" xr:uid="{00000000-0005-0000-0000-000009100000}"/>
    <cellStyle name="Izlaz 3 2 5 3" xfId="1498" xr:uid="{00000000-0005-0000-0000-00000A100000}"/>
    <cellStyle name="Izlaz 3 2 5 3 2" xfId="6158" xr:uid="{00000000-0005-0000-0000-00000B100000}"/>
    <cellStyle name="Izlaz 3 2 5 3 3" xfId="10192" xr:uid="{00000000-0005-0000-0000-00000C100000}"/>
    <cellStyle name="Izlaz 3 2 5 4" xfId="1914" xr:uid="{00000000-0005-0000-0000-00000D100000}"/>
    <cellStyle name="Izlaz 3 2 5 4 2" xfId="6574" xr:uid="{00000000-0005-0000-0000-00000E100000}"/>
    <cellStyle name="Izlaz 3 2 5 4 3" xfId="9956" xr:uid="{00000000-0005-0000-0000-00000F100000}"/>
    <cellStyle name="Izlaz 3 2 5 5" xfId="2316" xr:uid="{00000000-0005-0000-0000-000010100000}"/>
    <cellStyle name="Izlaz 3 2 5 5 2" xfId="6973" xr:uid="{00000000-0005-0000-0000-000011100000}"/>
    <cellStyle name="Izlaz 3 2 5 5 3" xfId="9886" xr:uid="{00000000-0005-0000-0000-000012100000}"/>
    <cellStyle name="Izlaz 3 2 5 6" xfId="2726" xr:uid="{00000000-0005-0000-0000-000013100000}"/>
    <cellStyle name="Izlaz 3 2 5 6 2" xfId="7382" xr:uid="{00000000-0005-0000-0000-000014100000}"/>
    <cellStyle name="Izlaz 3 2 5 6 3" xfId="9880" xr:uid="{00000000-0005-0000-0000-000015100000}"/>
    <cellStyle name="Izlaz 3 2 5 7" xfId="2897" xr:uid="{00000000-0005-0000-0000-000016100000}"/>
    <cellStyle name="Izlaz 3 2 5 7 2" xfId="7552" xr:uid="{00000000-0005-0000-0000-000017100000}"/>
    <cellStyle name="Izlaz 3 2 5 7 3" xfId="9761" xr:uid="{00000000-0005-0000-0000-000018100000}"/>
    <cellStyle name="Izlaz 3 2 5 8" xfId="3290" xr:uid="{00000000-0005-0000-0000-000019100000}"/>
    <cellStyle name="Izlaz 3 2 5 8 2" xfId="7944" xr:uid="{00000000-0005-0000-0000-00001A100000}"/>
    <cellStyle name="Izlaz 3 2 5 8 3" xfId="9755" xr:uid="{00000000-0005-0000-0000-00001B100000}"/>
    <cellStyle name="Izlaz 3 2 5 9" xfId="3738" xr:uid="{00000000-0005-0000-0000-00001C100000}"/>
    <cellStyle name="Izlaz 3 2 5 9 2" xfId="8388" xr:uid="{00000000-0005-0000-0000-00001D100000}"/>
    <cellStyle name="Izlaz 3 2 5 9 3" xfId="9462" xr:uid="{00000000-0005-0000-0000-00001E100000}"/>
    <cellStyle name="Izlaz 3 2 6" xfId="473" xr:uid="{00000000-0005-0000-0000-00001F100000}"/>
    <cellStyle name="Izlaz 3 2 6 10" xfId="4147" xr:uid="{00000000-0005-0000-0000-000020100000}"/>
    <cellStyle name="Izlaz 3 2 6 10 2" xfId="8797" xr:uid="{00000000-0005-0000-0000-000021100000}"/>
    <cellStyle name="Izlaz 3 2 6 10 3" xfId="9747" xr:uid="{00000000-0005-0000-0000-000022100000}"/>
    <cellStyle name="Izlaz 3 2 6 11" xfId="4575" xr:uid="{00000000-0005-0000-0000-000023100000}"/>
    <cellStyle name="Izlaz 3 2 6 11 2" xfId="9171" xr:uid="{00000000-0005-0000-0000-000024100000}"/>
    <cellStyle name="Izlaz 3 2 6 11 3" xfId="9565" xr:uid="{00000000-0005-0000-0000-000025100000}"/>
    <cellStyle name="Izlaz 3 2 6 12" xfId="5196" xr:uid="{00000000-0005-0000-0000-000026100000}"/>
    <cellStyle name="Izlaz 3 2 6 13" xfId="4965" xr:uid="{00000000-0005-0000-0000-000027100000}"/>
    <cellStyle name="Izlaz 3 2 6 2" xfId="898" xr:uid="{00000000-0005-0000-0000-000028100000}"/>
    <cellStyle name="Izlaz 3 2 6 2 2" xfId="5566" xr:uid="{00000000-0005-0000-0000-000029100000}"/>
    <cellStyle name="Izlaz 3 2 6 2 3" xfId="9446" xr:uid="{00000000-0005-0000-0000-00002A100000}"/>
    <cellStyle name="Izlaz 3 2 6 3" xfId="1499" xr:uid="{00000000-0005-0000-0000-00002B100000}"/>
    <cellStyle name="Izlaz 3 2 6 3 2" xfId="6159" xr:uid="{00000000-0005-0000-0000-00002C100000}"/>
    <cellStyle name="Izlaz 3 2 6 3 3" xfId="10109" xr:uid="{00000000-0005-0000-0000-00002D100000}"/>
    <cellStyle name="Izlaz 3 2 6 4" xfId="1915" xr:uid="{00000000-0005-0000-0000-00002E100000}"/>
    <cellStyle name="Izlaz 3 2 6 4 2" xfId="6575" xr:uid="{00000000-0005-0000-0000-00002F100000}"/>
    <cellStyle name="Izlaz 3 2 6 4 3" xfId="9891" xr:uid="{00000000-0005-0000-0000-000030100000}"/>
    <cellStyle name="Izlaz 3 2 6 5" xfId="2317" xr:uid="{00000000-0005-0000-0000-000031100000}"/>
    <cellStyle name="Izlaz 3 2 6 5 2" xfId="6974" xr:uid="{00000000-0005-0000-0000-000032100000}"/>
    <cellStyle name="Izlaz 3 2 6 5 3" xfId="9773" xr:uid="{00000000-0005-0000-0000-000033100000}"/>
    <cellStyle name="Izlaz 3 2 6 6" xfId="2727" xr:uid="{00000000-0005-0000-0000-000034100000}"/>
    <cellStyle name="Izlaz 3 2 6 6 2" xfId="7383" xr:uid="{00000000-0005-0000-0000-000035100000}"/>
    <cellStyle name="Izlaz 3 2 6 6 3" xfId="9766" xr:uid="{00000000-0005-0000-0000-000036100000}"/>
    <cellStyle name="Izlaz 3 2 6 7" xfId="2898" xr:uid="{00000000-0005-0000-0000-000037100000}"/>
    <cellStyle name="Izlaz 3 2 6 7 2" xfId="7553" xr:uid="{00000000-0005-0000-0000-000038100000}"/>
    <cellStyle name="Izlaz 3 2 6 7 3" xfId="9693" xr:uid="{00000000-0005-0000-0000-000039100000}"/>
    <cellStyle name="Izlaz 3 2 6 8" xfId="3291" xr:uid="{00000000-0005-0000-0000-00003A100000}"/>
    <cellStyle name="Izlaz 3 2 6 8 2" xfId="7945" xr:uid="{00000000-0005-0000-0000-00003B100000}"/>
    <cellStyle name="Izlaz 3 2 6 8 3" xfId="9688" xr:uid="{00000000-0005-0000-0000-00003C100000}"/>
    <cellStyle name="Izlaz 3 2 6 9" xfId="3739" xr:uid="{00000000-0005-0000-0000-00003D100000}"/>
    <cellStyle name="Izlaz 3 2 6 9 2" xfId="8389" xr:uid="{00000000-0005-0000-0000-00003E100000}"/>
    <cellStyle name="Izlaz 3 2 6 9 3" xfId="5061" xr:uid="{00000000-0005-0000-0000-00003F100000}"/>
    <cellStyle name="Izlaz 3 2 7" xfId="595" xr:uid="{00000000-0005-0000-0000-000040100000}"/>
    <cellStyle name="Izlaz 3 2 7 10" xfId="4148" xr:uid="{00000000-0005-0000-0000-000041100000}"/>
    <cellStyle name="Izlaz 3 2 7 10 2" xfId="8798" xr:uid="{00000000-0005-0000-0000-000042100000}"/>
    <cellStyle name="Izlaz 3 2 7 10 3" xfId="9674" xr:uid="{00000000-0005-0000-0000-000043100000}"/>
    <cellStyle name="Izlaz 3 2 7 11" xfId="4576" xr:uid="{00000000-0005-0000-0000-000044100000}"/>
    <cellStyle name="Izlaz 3 2 7 11 2" xfId="9172" xr:uid="{00000000-0005-0000-0000-000045100000}"/>
    <cellStyle name="Izlaz 3 2 7 11 3" xfId="9814" xr:uid="{00000000-0005-0000-0000-000046100000}"/>
    <cellStyle name="Izlaz 3 2 7 12" xfId="5293" xr:uid="{00000000-0005-0000-0000-000047100000}"/>
    <cellStyle name="Izlaz 3 2 7 13" xfId="10054" xr:uid="{00000000-0005-0000-0000-000048100000}"/>
    <cellStyle name="Izlaz 3 2 7 2" xfId="899" xr:uid="{00000000-0005-0000-0000-000049100000}"/>
    <cellStyle name="Izlaz 3 2 7 2 2" xfId="5567" xr:uid="{00000000-0005-0000-0000-00004A100000}"/>
    <cellStyle name="Izlaz 3 2 7 2 3" xfId="10047" xr:uid="{00000000-0005-0000-0000-00004B100000}"/>
    <cellStyle name="Izlaz 3 2 7 3" xfId="1500" xr:uid="{00000000-0005-0000-0000-00004C100000}"/>
    <cellStyle name="Izlaz 3 2 7 3 2" xfId="6160" xr:uid="{00000000-0005-0000-0000-00004D100000}"/>
    <cellStyle name="Izlaz 3 2 7 3 3" xfId="9449" xr:uid="{00000000-0005-0000-0000-00004E100000}"/>
    <cellStyle name="Izlaz 3 2 7 4" xfId="1916" xr:uid="{00000000-0005-0000-0000-00004F100000}"/>
    <cellStyle name="Izlaz 3 2 7 4 2" xfId="6576" xr:uid="{00000000-0005-0000-0000-000050100000}"/>
    <cellStyle name="Izlaz 3 2 7 4 3" xfId="9841" xr:uid="{00000000-0005-0000-0000-000051100000}"/>
    <cellStyle name="Izlaz 3 2 7 5" xfId="2318" xr:uid="{00000000-0005-0000-0000-000052100000}"/>
    <cellStyle name="Izlaz 3 2 7 5 2" xfId="6975" xr:uid="{00000000-0005-0000-0000-000053100000}"/>
    <cellStyle name="Izlaz 3 2 7 5 3" xfId="9705" xr:uid="{00000000-0005-0000-0000-000054100000}"/>
    <cellStyle name="Izlaz 3 2 7 6" xfId="2728" xr:uid="{00000000-0005-0000-0000-000055100000}"/>
    <cellStyle name="Izlaz 3 2 7 6 2" xfId="7384" xr:uid="{00000000-0005-0000-0000-000056100000}"/>
    <cellStyle name="Izlaz 3 2 7 6 3" xfId="9699" xr:uid="{00000000-0005-0000-0000-000057100000}"/>
    <cellStyle name="Izlaz 3 2 7 7" xfId="2899" xr:uid="{00000000-0005-0000-0000-000058100000}"/>
    <cellStyle name="Izlaz 3 2 7 7 2" xfId="7554" xr:uid="{00000000-0005-0000-0000-000059100000}"/>
    <cellStyle name="Izlaz 3 2 7 7 3" xfId="9618" xr:uid="{00000000-0005-0000-0000-00005A100000}"/>
    <cellStyle name="Izlaz 3 2 7 8" xfId="3292" xr:uid="{00000000-0005-0000-0000-00005B100000}"/>
    <cellStyle name="Izlaz 3 2 7 8 2" xfId="7946" xr:uid="{00000000-0005-0000-0000-00005C100000}"/>
    <cellStyle name="Izlaz 3 2 7 8 3" xfId="9613" xr:uid="{00000000-0005-0000-0000-00005D100000}"/>
    <cellStyle name="Izlaz 3 2 7 9" xfId="3740" xr:uid="{00000000-0005-0000-0000-00005E100000}"/>
    <cellStyle name="Izlaz 3 2 7 9 2" xfId="8390" xr:uid="{00000000-0005-0000-0000-00005F100000}"/>
    <cellStyle name="Izlaz 3 2 7 9 3" xfId="5063" xr:uid="{00000000-0005-0000-0000-000060100000}"/>
    <cellStyle name="Izlaz 3 2 8" xfId="618" xr:uid="{00000000-0005-0000-0000-000061100000}"/>
    <cellStyle name="Izlaz 3 2 8 10" xfId="4149" xr:uid="{00000000-0005-0000-0000-000062100000}"/>
    <cellStyle name="Izlaz 3 2 8 10 2" xfId="8799" xr:uid="{00000000-0005-0000-0000-000063100000}"/>
    <cellStyle name="Izlaz 3 2 8 10 3" xfId="9603" xr:uid="{00000000-0005-0000-0000-000064100000}"/>
    <cellStyle name="Izlaz 3 2 8 11" xfId="4577" xr:uid="{00000000-0005-0000-0000-000065100000}"/>
    <cellStyle name="Izlaz 3 2 8 11 2" xfId="9173" xr:uid="{00000000-0005-0000-0000-000066100000}"/>
    <cellStyle name="Izlaz 3 2 8 11 3" xfId="9563" xr:uid="{00000000-0005-0000-0000-000067100000}"/>
    <cellStyle name="Izlaz 3 2 8 12" xfId="5310" xr:uid="{00000000-0005-0000-0000-000068100000}"/>
    <cellStyle name="Izlaz 3 2 8 13" xfId="9827" xr:uid="{00000000-0005-0000-0000-000069100000}"/>
    <cellStyle name="Izlaz 3 2 8 2" xfId="900" xr:uid="{00000000-0005-0000-0000-00006A100000}"/>
    <cellStyle name="Izlaz 3 2 8 2 2" xfId="5568" xr:uid="{00000000-0005-0000-0000-00006B100000}"/>
    <cellStyle name="Izlaz 3 2 8 2 3" xfId="9972" xr:uid="{00000000-0005-0000-0000-00006C100000}"/>
    <cellStyle name="Izlaz 3 2 8 3" xfId="1501" xr:uid="{00000000-0005-0000-0000-00006D100000}"/>
    <cellStyle name="Izlaz 3 2 8 3 2" xfId="6161" xr:uid="{00000000-0005-0000-0000-00006E100000}"/>
    <cellStyle name="Izlaz 3 2 8 3 3" xfId="10038" xr:uid="{00000000-0005-0000-0000-00006F100000}"/>
    <cellStyle name="Izlaz 3 2 8 4" xfId="1917" xr:uid="{00000000-0005-0000-0000-000070100000}"/>
    <cellStyle name="Izlaz 3 2 8 4 2" xfId="6577" xr:uid="{00000000-0005-0000-0000-000071100000}"/>
    <cellStyle name="Izlaz 3 2 8 4 3" xfId="9778" xr:uid="{00000000-0005-0000-0000-000072100000}"/>
    <cellStyle name="Izlaz 3 2 8 5" xfId="2319" xr:uid="{00000000-0005-0000-0000-000073100000}"/>
    <cellStyle name="Izlaz 3 2 8 5 2" xfId="6976" xr:uid="{00000000-0005-0000-0000-000074100000}"/>
    <cellStyle name="Izlaz 3 2 8 5 3" xfId="9628" xr:uid="{00000000-0005-0000-0000-000075100000}"/>
    <cellStyle name="Izlaz 3 2 8 6" xfId="2729" xr:uid="{00000000-0005-0000-0000-000076100000}"/>
    <cellStyle name="Izlaz 3 2 8 6 2" xfId="7385" xr:uid="{00000000-0005-0000-0000-000077100000}"/>
    <cellStyle name="Izlaz 3 2 8 6 3" xfId="9623" xr:uid="{00000000-0005-0000-0000-000078100000}"/>
    <cellStyle name="Izlaz 3 2 8 7" xfId="2900" xr:uid="{00000000-0005-0000-0000-000079100000}"/>
    <cellStyle name="Izlaz 3 2 8 7 2" xfId="7555" xr:uid="{00000000-0005-0000-0000-00007A100000}"/>
    <cellStyle name="Izlaz 3 2 8 7 3" xfId="9515" xr:uid="{00000000-0005-0000-0000-00007B100000}"/>
    <cellStyle name="Izlaz 3 2 8 8" xfId="3293" xr:uid="{00000000-0005-0000-0000-00007C100000}"/>
    <cellStyle name="Izlaz 3 2 8 8 2" xfId="7947" xr:uid="{00000000-0005-0000-0000-00007D100000}"/>
    <cellStyle name="Izlaz 3 2 8 8 3" xfId="9511" xr:uid="{00000000-0005-0000-0000-00007E100000}"/>
    <cellStyle name="Izlaz 3 2 8 9" xfId="3741" xr:uid="{00000000-0005-0000-0000-00007F100000}"/>
    <cellStyle name="Izlaz 3 2 8 9 2" xfId="8391" xr:uid="{00000000-0005-0000-0000-000080100000}"/>
    <cellStyle name="Izlaz 3 2 8 9 3" xfId="4966" xr:uid="{00000000-0005-0000-0000-000081100000}"/>
    <cellStyle name="Izlaz 3 2 9" xfId="423" xr:uid="{00000000-0005-0000-0000-000082100000}"/>
    <cellStyle name="Izlaz 3 2 9 10" xfId="4150" xr:uid="{00000000-0005-0000-0000-000083100000}"/>
    <cellStyle name="Izlaz 3 2 9 10 2" xfId="8800" xr:uid="{00000000-0005-0000-0000-000084100000}"/>
    <cellStyle name="Izlaz 3 2 9 10 3" xfId="9503" xr:uid="{00000000-0005-0000-0000-000085100000}"/>
    <cellStyle name="Izlaz 3 2 9 11" xfId="4578" xr:uid="{00000000-0005-0000-0000-000086100000}"/>
    <cellStyle name="Izlaz 3 2 9 11 2" xfId="9174" xr:uid="{00000000-0005-0000-0000-000087100000}"/>
    <cellStyle name="Izlaz 3 2 9 11 3" xfId="9585" xr:uid="{00000000-0005-0000-0000-000088100000}"/>
    <cellStyle name="Izlaz 3 2 9 12" xfId="5151" xr:uid="{00000000-0005-0000-0000-000089100000}"/>
    <cellStyle name="Izlaz 3 2 9 13" xfId="10130" xr:uid="{00000000-0005-0000-0000-00008A100000}"/>
    <cellStyle name="Izlaz 3 2 9 2" xfId="901" xr:uid="{00000000-0005-0000-0000-00008B100000}"/>
    <cellStyle name="Izlaz 3 2 9 2 2" xfId="5569" xr:uid="{00000000-0005-0000-0000-00008C100000}"/>
    <cellStyle name="Izlaz 3 2 9 2 3" xfId="9908" xr:uid="{00000000-0005-0000-0000-00008D100000}"/>
    <cellStyle name="Izlaz 3 2 9 3" xfId="1502" xr:uid="{00000000-0005-0000-0000-00008E100000}"/>
    <cellStyle name="Izlaz 3 2 9 3 2" xfId="6162" xr:uid="{00000000-0005-0000-0000-00008F100000}"/>
    <cellStyle name="Izlaz 3 2 9 3 3" xfId="9963" xr:uid="{00000000-0005-0000-0000-000090100000}"/>
    <cellStyle name="Izlaz 3 2 9 4" xfId="1918" xr:uid="{00000000-0005-0000-0000-000091100000}"/>
    <cellStyle name="Izlaz 3 2 9 4 2" xfId="6578" xr:uid="{00000000-0005-0000-0000-000092100000}"/>
    <cellStyle name="Izlaz 3 2 9 4 3" xfId="9712" xr:uid="{00000000-0005-0000-0000-000093100000}"/>
    <cellStyle name="Izlaz 3 2 9 5" xfId="2320" xr:uid="{00000000-0005-0000-0000-000094100000}"/>
    <cellStyle name="Izlaz 3 2 9 5 2" xfId="6977" xr:uid="{00000000-0005-0000-0000-000095100000}"/>
    <cellStyle name="Izlaz 3 2 9 5 3" xfId="9525" xr:uid="{00000000-0005-0000-0000-000096100000}"/>
    <cellStyle name="Izlaz 3 2 9 6" xfId="2730" xr:uid="{00000000-0005-0000-0000-000097100000}"/>
    <cellStyle name="Izlaz 3 2 9 6 2" xfId="7386" xr:uid="{00000000-0005-0000-0000-000098100000}"/>
    <cellStyle name="Izlaz 3 2 9 6 3" xfId="9519" xr:uid="{00000000-0005-0000-0000-000099100000}"/>
    <cellStyle name="Izlaz 3 2 9 7" xfId="2901" xr:uid="{00000000-0005-0000-0000-00009A100000}"/>
    <cellStyle name="Izlaz 3 2 9 7 2" xfId="7556" xr:uid="{00000000-0005-0000-0000-00009B100000}"/>
    <cellStyle name="Izlaz 3 2 9 7 3" xfId="10164" xr:uid="{00000000-0005-0000-0000-00009C100000}"/>
    <cellStyle name="Izlaz 3 2 9 8" xfId="3294" xr:uid="{00000000-0005-0000-0000-00009D100000}"/>
    <cellStyle name="Izlaz 3 2 9 8 2" xfId="7948" xr:uid="{00000000-0005-0000-0000-00009E100000}"/>
    <cellStyle name="Izlaz 3 2 9 8 3" xfId="10158" xr:uid="{00000000-0005-0000-0000-00009F100000}"/>
    <cellStyle name="Izlaz 3 2 9 9" xfId="3742" xr:uid="{00000000-0005-0000-0000-0000A0100000}"/>
    <cellStyle name="Izlaz 3 2 9 9 2" xfId="8392" xr:uid="{00000000-0005-0000-0000-0000A1100000}"/>
    <cellStyle name="Izlaz 3 2 9 9 3" xfId="9454" xr:uid="{00000000-0005-0000-0000-0000A2100000}"/>
    <cellStyle name="Izlaz 3 3" xfId="418" xr:uid="{00000000-0005-0000-0000-0000A3100000}"/>
    <cellStyle name="Izlaz 3 3 10" xfId="4151" xr:uid="{00000000-0005-0000-0000-0000A4100000}"/>
    <cellStyle name="Izlaz 3 3 10 2" xfId="8801" xr:uid="{00000000-0005-0000-0000-0000A5100000}"/>
    <cellStyle name="Izlaz 3 3 10 3" xfId="10149" xr:uid="{00000000-0005-0000-0000-0000A6100000}"/>
    <cellStyle name="Izlaz 3 3 11" xfId="4579" xr:uid="{00000000-0005-0000-0000-0000A7100000}"/>
    <cellStyle name="Izlaz 3 3 11 2" xfId="9175" xr:uid="{00000000-0005-0000-0000-0000A8100000}"/>
    <cellStyle name="Izlaz 3 3 11 3" xfId="9594" xr:uid="{00000000-0005-0000-0000-0000A9100000}"/>
    <cellStyle name="Izlaz 3 3 12" xfId="5147" xr:uid="{00000000-0005-0000-0000-0000AA100000}"/>
    <cellStyle name="Izlaz 3 3 13" xfId="9811" xr:uid="{00000000-0005-0000-0000-0000AB100000}"/>
    <cellStyle name="Izlaz 3 3 2" xfId="902" xr:uid="{00000000-0005-0000-0000-0000AC100000}"/>
    <cellStyle name="Izlaz 3 3 2 2" xfId="5570" xr:uid="{00000000-0005-0000-0000-0000AD100000}"/>
    <cellStyle name="Izlaz 3 3 2 3" xfId="9859" xr:uid="{00000000-0005-0000-0000-0000AE100000}"/>
    <cellStyle name="Izlaz 3 3 3" xfId="1503" xr:uid="{00000000-0005-0000-0000-0000AF100000}"/>
    <cellStyle name="Izlaz 3 3 3 2" xfId="6163" xr:uid="{00000000-0005-0000-0000-0000B0100000}"/>
    <cellStyle name="Izlaz 3 3 3 3" xfId="9900" xr:uid="{00000000-0005-0000-0000-0000B1100000}"/>
    <cellStyle name="Izlaz 3 3 4" xfId="1919" xr:uid="{00000000-0005-0000-0000-0000B2100000}"/>
    <cellStyle name="Izlaz 3 3 4 2" xfId="6579" xr:uid="{00000000-0005-0000-0000-0000B3100000}"/>
    <cellStyle name="Izlaz 3 3 4 3" xfId="9634" xr:uid="{00000000-0005-0000-0000-0000B4100000}"/>
    <cellStyle name="Izlaz 3 3 5" xfId="2321" xr:uid="{00000000-0005-0000-0000-0000B5100000}"/>
    <cellStyle name="Izlaz 3 3 5 2" xfId="6978" xr:uid="{00000000-0005-0000-0000-0000B6100000}"/>
    <cellStyle name="Izlaz 3 3 5 3" xfId="10178" xr:uid="{00000000-0005-0000-0000-0000B7100000}"/>
    <cellStyle name="Izlaz 3 3 6" xfId="2731" xr:uid="{00000000-0005-0000-0000-0000B8100000}"/>
    <cellStyle name="Izlaz 3 3 6 2" xfId="7387" xr:uid="{00000000-0005-0000-0000-0000B9100000}"/>
    <cellStyle name="Izlaz 3 3 6 3" xfId="10171" xr:uid="{00000000-0005-0000-0000-0000BA100000}"/>
    <cellStyle name="Izlaz 3 3 7" xfId="2902" xr:uid="{00000000-0005-0000-0000-0000BB100000}"/>
    <cellStyle name="Izlaz 3 3 7 2" xfId="7557" xr:uid="{00000000-0005-0000-0000-0000BC100000}"/>
    <cellStyle name="Izlaz 3 3 7 3" xfId="10084" xr:uid="{00000000-0005-0000-0000-0000BD100000}"/>
    <cellStyle name="Izlaz 3 3 8" xfId="3295" xr:uid="{00000000-0005-0000-0000-0000BE100000}"/>
    <cellStyle name="Izlaz 3 3 8 2" xfId="7949" xr:uid="{00000000-0005-0000-0000-0000BF100000}"/>
    <cellStyle name="Izlaz 3 3 8 3" xfId="10080" xr:uid="{00000000-0005-0000-0000-0000C0100000}"/>
    <cellStyle name="Izlaz 3 3 9" xfId="3743" xr:uid="{00000000-0005-0000-0000-0000C1100000}"/>
    <cellStyle name="Izlaz 3 3 9 2" xfId="8393" xr:uid="{00000000-0005-0000-0000-0000C2100000}"/>
    <cellStyle name="Izlaz 3 3 9 3" xfId="9452" xr:uid="{00000000-0005-0000-0000-0000C3100000}"/>
    <cellStyle name="Izlaz 3 4" xfId="464" xr:uid="{00000000-0005-0000-0000-0000C4100000}"/>
    <cellStyle name="Izlaz 3 4 10" xfId="4152" xr:uid="{00000000-0005-0000-0000-0000C5100000}"/>
    <cellStyle name="Izlaz 3 4 10 2" xfId="8802" xr:uid="{00000000-0005-0000-0000-0000C6100000}"/>
    <cellStyle name="Izlaz 3 4 10 3" xfId="10073" xr:uid="{00000000-0005-0000-0000-0000C7100000}"/>
    <cellStyle name="Izlaz 3 4 11" xfId="4580" xr:uid="{00000000-0005-0000-0000-0000C8100000}"/>
    <cellStyle name="Izlaz 3 4 11 2" xfId="9176" xr:uid="{00000000-0005-0000-0000-0000C9100000}"/>
    <cellStyle name="Izlaz 3 4 11 3" xfId="9497" xr:uid="{00000000-0005-0000-0000-0000CA100000}"/>
    <cellStyle name="Izlaz 3 4 12" xfId="5187" xr:uid="{00000000-0005-0000-0000-0000CB100000}"/>
    <cellStyle name="Izlaz 3 4 13" xfId="10129" xr:uid="{00000000-0005-0000-0000-0000CC100000}"/>
    <cellStyle name="Izlaz 3 4 2" xfId="903" xr:uid="{00000000-0005-0000-0000-0000CD100000}"/>
    <cellStyle name="Izlaz 3 4 2 2" xfId="5571" xr:uid="{00000000-0005-0000-0000-0000CE100000}"/>
    <cellStyle name="Izlaz 3 4 2 3" xfId="9797" xr:uid="{00000000-0005-0000-0000-0000CF100000}"/>
    <cellStyle name="Izlaz 3 4 3" xfId="1504" xr:uid="{00000000-0005-0000-0000-0000D0100000}"/>
    <cellStyle name="Izlaz 3 4 3 2" xfId="6164" xr:uid="{00000000-0005-0000-0000-0000D1100000}"/>
    <cellStyle name="Izlaz 3 4 3 3" xfId="9848" xr:uid="{00000000-0005-0000-0000-0000D2100000}"/>
    <cellStyle name="Izlaz 3 4 4" xfId="1920" xr:uid="{00000000-0005-0000-0000-0000D3100000}"/>
    <cellStyle name="Izlaz 3 4 4 2" xfId="6580" xr:uid="{00000000-0005-0000-0000-0000D4100000}"/>
    <cellStyle name="Izlaz 3 4 4 3" xfId="9531" xr:uid="{00000000-0005-0000-0000-0000D5100000}"/>
    <cellStyle name="Izlaz 3 4 5" xfId="2322" xr:uid="{00000000-0005-0000-0000-0000D6100000}"/>
    <cellStyle name="Izlaz 3 4 5 2" xfId="6979" xr:uid="{00000000-0005-0000-0000-0000D7100000}"/>
    <cellStyle name="Izlaz 3 4 5 3" xfId="5185" xr:uid="{00000000-0005-0000-0000-0000D8100000}"/>
    <cellStyle name="Izlaz 3 4 6" xfId="2732" xr:uid="{00000000-0005-0000-0000-0000D9100000}"/>
    <cellStyle name="Izlaz 3 4 6 2" xfId="7388" xr:uid="{00000000-0005-0000-0000-0000DA100000}"/>
    <cellStyle name="Izlaz 3 4 6 3" xfId="9479" xr:uid="{00000000-0005-0000-0000-0000DB100000}"/>
    <cellStyle name="Izlaz 3 4 7" xfId="2903" xr:uid="{00000000-0005-0000-0000-0000DC100000}"/>
    <cellStyle name="Izlaz 3 4 7 2" xfId="7558" xr:uid="{00000000-0005-0000-0000-0000DD100000}"/>
    <cellStyle name="Izlaz 3 4 7 3" xfId="9431" xr:uid="{00000000-0005-0000-0000-0000DE100000}"/>
    <cellStyle name="Izlaz 3 4 8" xfId="3296" xr:uid="{00000000-0005-0000-0000-0000DF100000}"/>
    <cellStyle name="Izlaz 3 4 8 2" xfId="7950" xr:uid="{00000000-0005-0000-0000-0000E0100000}"/>
    <cellStyle name="Izlaz 3 4 8 3" xfId="9451" xr:uid="{00000000-0005-0000-0000-0000E1100000}"/>
    <cellStyle name="Izlaz 3 4 9" xfId="3744" xr:uid="{00000000-0005-0000-0000-0000E2100000}"/>
    <cellStyle name="Izlaz 3 4 9 2" xfId="8394" xr:uid="{00000000-0005-0000-0000-0000E3100000}"/>
    <cellStyle name="Izlaz 3 4 9 3" xfId="9090" xr:uid="{00000000-0005-0000-0000-0000E4100000}"/>
    <cellStyle name="Izlaz 3 5" xfId="526" xr:uid="{00000000-0005-0000-0000-0000E5100000}"/>
    <cellStyle name="Izlaz 3 5 10" xfId="4153" xr:uid="{00000000-0005-0000-0000-0000E6100000}"/>
    <cellStyle name="Izlaz 3 5 10 2" xfId="8803" xr:uid="{00000000-0005-0000-0000-0000E7100000}"/>
    <cellStyle name="Izlaz 3 5 10 3" xfId="9458" xr:uid="{00000000-0005-0000-0000-0000E8100000}"/>
    <cellStyle name="Izlaz 3 5 11" xfId="4581" xr:uid="{00000000-0005-0000-0000-0000E9100000}"/>
    <cellStyle name="Izlaz 3 5 11 2" xfId="9177" xr:uid="{00000000-0005-0000-0000-0000EA100000}"/>
    <cellStyle name="Izlaz 3 5 11 3" xfId="10142" xr:uid="{00000000-0005-0000-0000-0000EB100000}"/>
    <cellStyle name="Izlaz 3 5 12" xfId="5240" xr:uid="{00000000-0005-0000-0000-0000EC100000}"/>
    <cellStyle name="Izlaz 3 5 13" xfId="9980" xr:uid="{00000000-0005-0000-0000-0000ED100000}"/>
    <cellStyle name="Izlaz 3 5 2" xfId="904" xr:uid="{00000000-0005-0000-0000-0000EE100000}"/>
    <cellStyle name="Izlaz 3 5 2 2" xfId="5572" xr:uid="{00000000-0005-0000-0000-0000EF100000}"/>
    <cellStyle name="Izlaz 3 5 2 3" xfId="9727" xr:uid="{00000000-0005-0000-0000-0000F0100000}"/>
    <cellStyle name="Izlaz 3 5 3" xfId="1505" xr:uid="{00000000-0005-0000-0000-0000F1100000}"/>
    <cellStyle name="Izlaz 3 5 3 2" xfId="6165" xr:uid="{00000000-0005-0000-0000-0000F2100000}"/>
    <cellStyle name="Izlaz 3 5 3 3" xfId="9787" xr:uid="{00000000-0005-0000-0000-0000F3100000}"/>
    <cellStyle name="Izlaz 3 5 4" xfId="1921" xr:uid="{00000000-0005-0000-0000-0000F4100000}"/>
    <cellStyle name="Izlaz 3 5 4 2" xfId="6581" xr:uid="{00000000-0005-0000-0000-0000F5100000}"/>
    <cellStyle name="Izlaz 3 5 4 3" xfId="10185" xr:uid="{00000000-0005-0000-0000-0000F6100000}"/>
    <cellStyle name="Izlaz 3 5 5" xfId="2323" xr:uid="{00000000-0005-0000-0000-0000F7100000}"/>
    <cellStyle name="Izlaz 3 5 5 2" xfId="6980" xr:uid="{00000000-0005-0000-0000-0000F8100000}"/>
    <cellStyle name="Izlaz 3 5 5 3" xfId="10095" xr:uid="{00000000-0005-0000-0000-0000F9100000}"/>
    <cellStyle name="Izlaz 3 5 6" xfId="2733" xr:uid="{00000000-0005-0000-0000-0000FA100000}"/>
    <cellStyle name="Izlaz 3 5 6 2" xfId="7389" xr:uid="{00000000-0005-0000-0000-0000FB100000}"/>
    <cellStyle name="Izlaz 3 5 6 3" xfId="10089" xr:uid="{00000000-0005-0000-0000-0000FC100000}"/>
    <cellStyle name="Izlaz 3 5 7" xfId="2904" xr:uid="{00000000-0005-0000-0000-0000FD100000}"/>
    <cellStyle name="Izlaz 3 5 7 2" xfId="7559" xr:uid="{00000000-0005-0000-0000-0000FE100000}"/>
    <cellStyle name="Izlaz 3 5 7 3" xfId="10015" xr:uid="{00000000-0005-0000-0000-0000FF100000}"/>
    <cellStyle name="Izlaz 3 5 8" xfId="3297" xr:uid="{00000000-0005-0000-0000-000000110000}"/>
    <cellStyle name="Izlaz 3 5 8 2" xfId="7951" xr:uid="{00000000-0005-0000-0000-000001110000}"/>
    <cellStyle name="Izlaz 3 5 8 3" xfId="5272" xr:uid="{00000000-0005-0000-0000-000002110000}"/>
    <cellStyle name="Izlaz 3 5 9" xfId="3745" xr:uid="{00000000-0005-0000-0000-000003110000}"/>
    <cellStyle name="Izlaz 3 5 9 2" xfId="8395" xr:uid="{00000000-0005-0000-0000-000004110000}"/>
    <cellStyle name="Izlaz 3 5 9 3" xfId="9091" xr:uid="{00000000-0005-0000-0000-000005110000}"/>
    <cellStyle name="Izlaz 3 6" xfId="555" xr:uid="{00000000-0005-0000-0000-000006110000}"/>
    <cellStyle name="Izlaz 3 6 10" xfId="4154" xr:uid="{00000000-0005-0000-0000-000007110000}"/>
    <cellStyle name="Izlaz 3 6 10 2" xfId="8804" xr:uid="{00000000-0005-0000-0000-000008110000}"/>
    <cellStyle name="Izlaz 3 6 10 3" xfId="10001" xr:uid="{00000000-0005-0000-0000-000009110000}"/>
    <cellStyle name="Izlaz 3 6 11" xfId="4582" xr:uid="{00000000-0005-0000-0000-00000A110000}"/>
    <cellStyle name="Izlaz 3 6 11 2" xfId="9178" xr:uid="{00000000-0005-0000-0000-00000B110000}"/>
    <cellStyle name="Izlaz 3 6 11 3" xfId="10066" xr:uid="{00000000-0005-0000-0000-00000C110000}"/>
    <cellStyle name="Izlaz 3 6 12" xfId="5263" xr:uid="{00000000-0005-0000-0000-00000D110000}"/>
    <cellStyle name="Izlaz 3 6 13" xfId="10055" xr:uid="{00000000-0005-0000-0000-00000E110000}"/>
    <cellStyle name="Izlaz 3 6 2" xfId="905" xr:uid="{00000000-0005-0000-0000-00000F110000}"/>
    <cellStyle name="Izlaz 3 6 2 2" xfId="5573" xr:uid="{00000000-0005-0000-0000-000010110000}"/>
    <cellStyle name="Izlaz 3 6 2 3" xfId="9650" xr:uid="{00000000-0005-0000-0000-000011110000}"/>
    <cellStyle name="Izlaz 3 6 3" xfId="1506" xr:uid="{00000000-0005-0000-0000-000012110000}"/>
    <cellStyle name="Izlaz 3 6 3 2" xfId="6166" xr:uid="{00000000-0005-0000-0000-000013110000}"/>
    <cellStyle name="Izlaz 3 6 3 3" xfId="9720" xr:uid="{00000000-0005-0000-0000-000014110000}"/>
    <cellStyle name="Izlaz 3 6 4" xfId="1922" xr:uid="{00000000-0005-0000-0000-000015110000}"/>
    <cellStyle name="Izlaz 3 6 4 2" xfId="6582" xr:uid="{00000000-0005-0000-0000-000016110000}"/>
    <cellStyle name="Izlaz 3 6 4 3" xfId="10103" xr:uid="{00000000-0005-0000-0000-000017110000}"/>
    <cellStyle name="Izlaz 3 6 5" xfId="2324" xr:uid="{00000000-0005-0000-0000-000018110000}"/>
    <cellStyle name="Izlaz 3 6 5 2" xfId="6981" xr:uid="{00000000-0005-0000-0000-000019110000}"/>
    <cellStyle name="Izlaz 3 6 5 3" xfId="10026" xr:uid="{00000000-0005-0000-0000-00001A110000}"/>
    <cellStyle name="Izlaz 3 6 6" xfId="2734" xr:uid="{00000000-0005-0000-0000-00001B110000}"/>
    <cellStyle name="Izlaz 3 6 6 2" xfId="7390" xr:uid="{00000000-0005-0000-0000-00001C110000}"/>
    <cellStyle name="Izlaz 3 6 6 3" xfId="10020" xr:uid="{00000000-0005-0000-0000-00001D110000}"/>
    <cellStyle name="Izlaz 3 6 7" xfId="2905" xr:uid="{00000000-0005-0000-0000-00001E110000}"/>
    <cellStyle name="Izlaz 3 6 7 2" xfId="7560" xr:uid="{00000000-0005-0000-0000-00001F110000}"/>
    <cellStyle name="Izlaz 3 6 7 3" xfId="9938" xr:uid="{00000000-0005-0000-0000-000020110000}"/>
    <cellStyle name="Izlaz 3 6 8" xfId="3298" xr:uid="{00000000-0005-0000-0000-000021110000}"/>
    <cellStyle name="Izlaz 3 6 8 2" xfId="7952" xr:uid="{00000000-0005-0000-0000-000022110000}"/>
    <cellStyle name="Izlaz 3 6 8 3" xfId="10009" xr:uid="{00000000-0005-0000-0000-000023110000}"/>
    <cellStyle name="Izlaz 3 6 9" xfId="3746" xr:uid="{00000000-0005-0000-0000-000024110000}"/>
    <cellStyle name="Izlaz 3 6 9 2" xfId="8396" xr:uid="{00000000-0005-0000-0000-000025110000}"/>
    <cellStyle name="Izlaz 3 6 9 3" xfId="9093" xr:uid="{00000000-0005-0000-0000-000026110000}"/>
    <cellStyle name="Izlaz 3 7" xfId="582" xr:uid="{00000000-0005-0000-0000-000027110000}"/>
    <cellStyle name="Izlaz 3 7 10" xfId="4155" xr:uid="{00000000-0005-0000-0000-000028110000}"/>
    <cellStyle name="Izlaz 3 7 10 2" xfId="8805" xr:uid="{00000000-0005-0000-0000-000029110000}"/>
    <cellStyle name="Izlaz 3 7 10 3" xfId="9924" xr:uid="{00000000-0005-0000-0000-00002A110000}"/>
    <cellStyle name="Izlaz 3 7 11" xfId="4583" xr:uid="{00000000-0005-0000-0000-00002B110000}"/>
    <cellStyle name="Izlaz 3 7 11 2" xfId="9179" xr:uid="{00000000-0005-0000-0000-00002C110000}"/>
    <cellStyle name="Izlaz 3 7 11 3" xfId="9440" xr:uid="{00000000-0005-0000-0000-00002D110000}"/>
    <cellStyle name="Izlaz 3 7 12" xfId="5284" xr:uid="{00000000-0005-0000-0000-00002E110000}"/>
    <cellStyle name="Izlaz 3 7 13" xfId="10209" xr:uid="{00000000-0005-0000-0000-00002F110000}"/>
    <cellStyle name="Izlaz 3 7 2" xfId="906" xr:uid="{00000000-0005-0000-0000-000030110000}"/>
    <cellStyle name="Izlaz 3 7 2 2" xfId="5574" xr:uid="{00000000-0005-0000-0000-000031110000}"/>
    <cellStyle name="Izlaz 3 7 2 3" xfId="9547" xr:uid="{00000000-0005-0000-0000-000032110000}"/>
    <cellStyle name="Izlaz 3 7 3" xfId="1507" xr:uid="{00000000-0005-0000-0000-000033110000}"/>
    <cellStyle name="Izlaz 3 7 3 2" xfId="6167" xr:uid="{00000000-0005-0000-0000-000034110000}"/>
    <cellStyle name="Izlaz 3 7 3 3" xfId="9643" xr:uid="{00000000-0005-0000-0000-000035110000}"/>
    <cellStyle name="Izlaz 3 7 4" xfId="1923" xr:uid="{00000000-0005-0000-0000-000036110000}"/>
    <cellStyle name="Izlaz 3 7 4 2" xfId="6583" xr:uid="{00000000-0005-0000-0000-000037110000}"/>
    <cellStyle name="Izlaz 3 7 4 3" xfId="9464" xr:uid="{00000000-0005-0000-0000-000038110000}"/>
    <cellStyle name="Izlaz 3 7 5" xfId="2325" xr:uid="{00000000-0005-0000-0000-000039110000}"/>
    <cellStyle name="Izlaz 3 7 5 2" xfId="6982" xr:uid="{00000000-0005-0000-0000-00003A110000}"/>
    <cellStyle name="Izlaz 3 7 5 3" xfId="9949" xr:uid="{00000000-0005-0000-0000-00003B110000}"/>
    <cellStyle name="Izlaz 3 7 6" xfId="2735" xr:uid="{00000000-0005-0000-0000-00003C110000}"/>
    <cellStyle name="Izlaz 3 7 6 2" xfId="7391" xr:uid="{00000000-0005-0000-0000-00003D110000}"/>
    <cellStyle name="Izlaz 3 7 6 3" xfId="9943" xr:uid="{00000000-0005-0000-0000-00003E110000}"/>
    <cellStyle name="Izlaz 3 7 7" xfId="2906" xr:uid="{00000000-0005-0000-0000-00003F110000}"/>
    <cellStyle name="Izlaz 3 7 7 2" xfId="7561" xr:uid="{00000000-0005-0000-0000-000040110000}"/>
    <cellStyle name="Izlaz 3 7 7 3" xfId="9873" xr:uid="{00000000-0005-0000-0000-000041110000}"/>
    <cellStyle name="Izlaz 3 7 8" xfId="3299" xr:uid="{00000000-0005-0000-0000-000042110000}"/>
    <cellStyle name="Izlaz 3 7 8 2" xfId="7953" xr:uid="{00000000-0005-0000-0000-000043110000}"/>
    <cellStyle name="Izlaz 3 7 8 3" xfId="9932" xr:uid="{00000000-0005-0000-0000-000044110000}"/>
    <cellStyle name="Izlaz 3 7 9" xfId="3747" xr:uid="{00000000-0005-0000-0000-000045110000}"/>
    <cellStyle name="Izlaz 3 7 9 2" xfId="8397" xr:uid="{00000000-0005-0000-0000-000046110000}"/>
    <cellStyle name="Izlaz 3 7 9 3" xfId="9092" xr:uid="{00000000-0005-0000-0000-000047110000}"/>
    <cellStyle name="Izlaz 3 8" xfId="549" xr:uid="{00000000-0005-0000-0000-000048110000}"/>
    <cellStyle name="Izlaz 3 8 10" xfId="4156" xr:uid="{00000000-0005-0000-0000-000049110000}"/>
    <cellStyle name="Izlaz 3 8 10 2" xfId="8806" xr:uid="{00000000-0005-0000-0000-00004A110000}"/>
    <cellStyle name="Izlaz 3 8 10 3" xfId="9683" xr:uid="{00000000-0005-0000-0000-00004B110000}"/>
    <cellStyle name="Izlaz 3 8 11" xfId="4584" xr:uid="{00000000-0005-0000-0000-00004C110000}"/>
    <cellStyle name="Izlaz 3 8 11 2" xfId="9180" xr:uid="{00000000-0005-0000-0000-00004D110000}"/>
    <cellStyle name="Izlaz 3 8 11 3" xfId="10140" xr:uid="{00000000-0005-0000-0000-00004E110000}"/>
    <cellStyle name="Izlaz 3 8 12" xfId="5259" xr:uid="{00000000-0005-0000-0000-00004F110000}"/>
    <cellStyle name="Izlaz 3 8 13" xfId="9735" xr:uid="{00000000-0005-0000-0000-000050110000}"/>
    <cellStyle name="Izlaz 3 8 2" xfId="907" xr:uid="{00000000-0005-0000-0000-000051110000}"/>
    <cellStyle name="Izlaz 3 8 2 2" xfId="5575" xr:uid="{00000000-0005-0000-0000-000052110000}"/>
    <cellStyle name="Izlaz 3 8 2 3" xfId="10200" xr:uid="{00000000-0005-0000-0000-000053110000}"/>
    <cellStyle name="Izlaz 3 8 3" xfId="1508" xr:uid="{00000000-0005-0000-0000-000054110000}"/>
    <cellStyle name="Izlaz 3 8 3 2" xfId="6168" xr:uid="{00000000-0005-0000-0000-000055110000}"/>
    <cellStyle name="Izlaz 3 8 3 3" xfId="9537" xr:uid="{00000000-0005-0000-0000-000056110000}"/>
    <cellStyle name="Izlaz 3 8 4" xfId="1924" xr:uid="{00000000-0005-0000-0000-000057110000}"/>
    <cellStyle name="Izlaz 3 8 4 2" xfId="6584" xr:uid="{00000000-0005-0000-0000-000058110000}"/>
    <cellStyle name="Izlaz 3 8 4 3" xfId="10032" xr:uid="{00000000-0005-0000-0000-000059110000}"/>
    <cellStyle name="Izlaz 3 8 5" xfId="2326" xr:uid="{00000000-0005-0000-0000-00005A110000}"/>
    <cellStyle name="Izlaz 3 8 5 2" xfId="6983" xr:uid="{00000000-0005-0000-0000-00005B110000}"/>
    <cellStyle name="Izlaz 3 8 5 3" xfId="9885" xr:uid="{00000000-0005-0000-0000-00005C110000}"/>
    <cellStyle name="Izlaz 3 8 6" xfId="2736" xr:uid="{00000000-0005-0000-0000-00005D110000}"/>
    <cellStyle name="Izlaz 3 8 6 2" xfId="7392" xr:uid="{00000000-0005-0000-0000-00005E110000}"/>
    <cellStyle name="Izlaz 3 8 6 3" xfId="9879" xr:uid="{00000000-0005-0000-0000-00005F110000}"/>
    <cellStyle name="Izlaz 3 8 7" xfId="2907" xr:uid="{00000000-0005-0000-0000-000060110000}"/>
    <cellStyle name="Izlaz 3 8 7 2" xfId="7562" xr:uid="{00000000-0005-0000-0000-000061110000}"/>
    <cellStyle name="Izlaz 3 8 7 3" xfId="9836" xr:uid="{00000000-0005-0000-0000-000062110000}"/>
    <cellStyle name="Izlaz 3 8 8" xfId="3300" xr:uid="{00000000-0005-0000-0000-000063110000}"/>
    <cellStyle name="Izlaz 3 8 8 2" xfId="7954" xr:uid="{00000000-0005-0000-0000-000064110000}"/>
    <cellStyle name="Izlaz 3 8 8 3" xfId="9718" xr:uid="{00000000-0005-0000-0000-000065110000}"/>
    <cellStyle name="Izlaz 3 8 9" xfId="3748" xr:uid="{00000000-0005-0000-0000-000066110000}"/>
    <cellStyle name="Izlaz 3 8 9 2" xfId="8398" xr:uid="{00000000-0005-0000-0000-000067110000}"/>
    <cellStyle name="Izlaz 3 8 9 3" xfId="9097" xr:uid="{00000000-0005-0000-0000-000068110000}"/>
    <cellStyle name="Izlaz 3 9" xfId="651" xr:uid="{00000000-0005-0000-0000-000069110000}"/>
    <cellStyle name="Izlaz 3 9 10" xfId="4157" xr:uid="{00000000-0005-0000-0000-00006A110000}"/>
    <cellStyle name="Izlaz 3 9 10 2" xfId="8807" xr:uid="{00000000-0005-0000-0000-00006B110000}"/>
    <cellStyle name="Izlaz 3 9 10 3" xfId="9820" xr:uid="{00000000-0005-0000-0000-00006C110000}"/>
    <cellStyle name="Izlaz 3 9 11" xfId="4585" xr:uid="{00000000-0005-0000-0000-00006D110000}"/>
    <cellStyle name="Izlaz 3 9 11 2" xfId="9181" xr:uid="{00000000-0005-0000-0000-00006E110000}"/>
    <cellStyle name="Izlaz 3 9 11 3" xfId="9988" xr:uid="{00000000-0005-0000-0000-00006F110000}"/>
    <cellStyle name="Izlaz 3 9 12" xfId="5336" xr:uid="{00000000-0005-0000-0000-000070110000}"/>
    <cellStyle name="Izlaz 3 9 13" xfId="10207" xr:uid="{00000000-0005-0000-0000-000071110000}"/>
    <cellStyle name="Izlaz 3 9 2" xfId="908" xr:uid="{00000000-0005-0000-0000-000072110000}"/>
    <cellStyle name="Izlaz 3 9 2 2" xfId="5576" xr:uid="{00000000-0005-0000-0000-000073110000}"/>
    <cellStyle name="Izlaz 3 9 2 3" xfId="10119" xr:uid="{00000000-0005-0000-0000-000074110000}"/>
    <cellStyle name="Izlaz 3 9 3" xfId="1509" xr:uid="{00000000-0005-0000-0000-000075110000}"/>
    <cellStyle name="Izlaz 3 9 3 2" xfId="6169" xr:uid="{00000000-0005-0000-0000-000076110000}"/>
    <cellStyle name="Izlaz 3 9 3 3" xfId="10191" xr:uid="{00000000-0005-0000-0000-000077110000}"/>
    <cellStyle name="Izlaz 3 9 4" xfId="1925" xr:uid="{00000000-0005-0000-0000-000078110000}"/>
    <cellStyle name="Izlaz 3 9 4 2" xfId="6585" xr:uid="{00000000-0005-0000-0000-000079110000}"/>
    <cellStyle name="Izlaz 3 9 4 3" xfId="9955" xr:uid="{00000000-0005-0000-0000-00007A110000}"/>
    <cellStyle name="Izlaz 3 9 5" xfId="2327" xr:uid="{00000000-0005-0000-0000-00007B110000}"/>
    <cellStyle name="Izlaz 3 9 5 2" xfId="6984" xr:uid="{00000000-0005-0000-0000-00007C110000}"/>
    <cellStyle name="Izlaz 3 9 5 3" xfId="9772" xr:uid="{00000000-0005-0000-0000-00007D110000}"/>
    <cellStyle name="Izlaz 3 9 6" xfId="2737" xr:uid="{00000000-0005-0000-0000-00007E110000}"/>
    <cellStyle name="Izlaz 3 9 6 2" xfId="7393" xr:uid="{00000000-0005-0000-0000-00007F110000}"/>
    <cellStyle name="Izlaz 3 9 6 3" xfId="9765" xr:uid="{00000000-0005-0000-0000-000080110000}"/>
    <cellStyle name="Izlaz 3 9 7" xfId="2908" xr:uid="{00000000-0005-0000-0000-000081110000}"/>
    <cellStyle name="Izlaz 3 9 7 2" xfId="7563" xr:uid="{00000000-0005-0000-0000-000082110000}"/>
    <cellStyle name="Izlaz 3 9 7 3" xfId="9760" xr:uid="{00000000-0005-0000-0000-000083110000}"/>
    <cellStyle name="Izlaz 3 9 8" xfId="3301" xr:uid="{00000000-0005-0000-0000-000084110000}"/>
    <cellStyle name="Izlaz 3 9 8 2" xfId="7955" xr:uid="{00000000-0005-0000-0000-000085110000}"/>
    <cellStyle name="Izlaz 3 9 8 3" xfId="9830" xr:uid="{00000000-0005-0000-0000-000086110000}"/>
    <cellStyle name="Izlaz 3 9 9" xfId="3749" xr:uid="{00000000-0005-0000-0000-000087110000}"/>
    <cellStyle name="Izlaz 3 9 9 2" xfId="8399" xr:uid="{00000000-0005-0000-0000-000088110000}"/>
    <cellStyle name="Izlaz 3 9 9 3" xfId="4958" xr:uid="{00000000-0005-0000-0000-000089110000}"/>
    <cellStyle name="Izračun 2" xfId="81" xr:uid="{00000000-0005-0000-0000-00008A110000}"/>
    <cellStyle name="Izračun 2 10" xfId="585" xr:uid="{00000000-0005-0000-0000-00008B110000}"/>
    <cellStyle name="Izračun 2 10 10" xfId="4586" xr:uid="{00000000-0005-0000-0000-00008C110000}"/>
    <cellStyle name="Izračun 2 10 10 2" xfId="9182" xr:uid="{00000000-0005-0000-0000-00008D110000}"/>
    <cellStyle name="Izračun 2 10 11" xfId="5286" xr:uid="{00000000-0005-0000-0000-00008E110000}"/>
    <cellStyle name="Izračun 2 10 2" xfId="909" xr:uid="{00000000-0005-0000-0000-00008F110000}"/>
    <cellStyle name="Izračun 2 10 2 2" xfId="5577" xr:uid="{00000000-0005-0000-0000-000090110000}"/>
    <cellStyle name="Izračun 2 10 3" xfId="1510" xr:uid="{00000000-0005-0000-0000-000091110000}"/>
    <cellStyle name="Izračun 2 10 3 2" xfId="6170" xr:uid="{00000000-0005-0000-0000-000092110000}"/>
    <cellStyle name="Izračun 2 10 4" xfId="1926" xr:uid="{00000000-0005-0000-0000-000093110000}"/>
    <cellStyle name="Izračun 2 10 4 2" xfId="6586" xr:uid="{00000000-0005-0000-0000-000094110000}"/>
    <cellStyle name="Izračun 2 10 5" xfId="2328" xr:uid="{00000000-0005-0000-0000-000095110000}"/>
    <cellStyle name="Izračun 2 10 5 2" xfId="6985" xr:uid="{00000000-0005-0000-0000-000096110000}"/>
    <cellStyle name="Izračun 2 10 6" xfId="2909" xr:uid="{00000000-0005-0000-0000-000097110000}"/>
    <cellStyle name="Izračun 2 10 6 2" xfId="7564" xr:uid="{00000000-0005-0000-0000-000098110000}"/>
    <cellStyle name="Izračun 2 10 7" xfId="3302" xr:uid="{00000000-0005-0000-0000-000099110000}"/>
    <cellStyle name="Izračun 2 10 7 2" xfId="7956" xr:uid="{00000000-0005-0000-0000-00009A110000}"/>
    <cellStyle name="Izračun 2 10 8" xfId="3750" xr:uid="{00000000-0005-0000-0000-00009B110000}"/>
    <cellStyle name="Izračun 2 10 8 2" xfId="8400" xr:uid="{00000000-0005-0000-0000-00009C110000}"/>
    <cellStyle name="Izračun 2 10 9" xfId="4158" xr:uid="{00000000-0005-0000-0000-00009D110000}"/>
    <cellStyle name="Izračun 2 10 9 2" xfId="8808" xr:uid="{00000000-0005-0000-0000-00009E110000}"/>
    <cellStyle name="Izračun 2 11" xfId="628" xr:uid="{00000000-0005-0000-0000-00009F110000}"/>
    <cellStyle name="Izračun 2 11 10" xfId="4587" xr:uid="{00000000-0005-0000-0000-0000A0110000}"/>
    <cellStyle name="Izračun 2 11 10 2" xfId="9183" xr:uid="{00000000-0005-0000-0000-0000A1110000}"/>
    <cellStyle name="Izračun 2 11 11" xfId="5318" xr:uid="{00000000-0005-0000-0000-0000A2110000}"/>
    <cellStyle name="Izračun 2 11 2" xfId="910" xr:uid="{00000000-0005-0000-0000-0000A3110000}"/>
    <cellStyle name="Izračun 2 11 2 2" xfId="5578" xr:uid="{00000000-0005-0000-0000-0000A4110000}"/>
    <cellStyle name="Izračun 2 11 3" xfId="1511" xr:uid="{00000000-0005-0000-0000-0000A5110000}"/>
    <cellStyle name="Izračun 2 11 3 2" xfId="6171" xr:uid="{00000000-0005-0000-0000-0000A6110000}"/>
    <cellStyle name="Izračun 2 11 4" xfId="1927" xr:uid="{00000000-0005-0000-0000-0000A7110000}"/>
    <cellStyle name="Izračun 2 11 4 2" xfId="6587" xr:uid="{00000000-0005-0000-0000-0000A8110000}"/>
    <cellStyle name="Izračun 2 11 5" xfId="2329" xr:uid="{00000000-0005-0000-0000-0000A9110000}"/>
    <cellStyle name="Izračun 2 11 5 2" xfId="6986" xr:uid="{00000000-0005-0000-0000-0000AA110000}"/>
    <cellStyle name="Izračun 2 11 6" xfId="2910" xr:uid="{00000000-0005-0000-0000-0000AB110000}"/>
    <cellStyle name="Izračun 2 11 6 2" xfId="7565" xr:uid="{00000000-0005-0000-0000-0000AC110000}"/>
    <cellStyle name="Izračun 2 11 7" xfId="3303" xr:uid="{00000000-0005-0000-0000-0000AD110000}"/>
    <cellStyle name="Izračun 2 11 7 2" xfId="7957" xr:uid="{00000000-0005-0000-0000-0000AE110000}"/>
    <cellStyle name="Izračun 2 11 8" xfId="3751" xr:uid="{00000000-0005-0000-0000-0000AF110000}"/>
    <cellStyle name="Izračun 2 11 8 2" xfId="8401" xr:uid="{00000000-0005-0000-0000-0000B0110000}"/>
    <cellStyle name="Izračun 2 11 9" xfId="4159" xr:uid="{00000000-0005-0000-0000-0000B1110000}"/>
    <cellStyle name="Izračun 2 11 9 2" xfId="8809" xr:uid="{00000000-0005-0000-0000-0000B2110000}"/>
    <cellStyle name="Izračun 2 12" xfId="697" xr:uid="{00000000-0005-0000-0000-0000B3110000}"/>
    <cellStyle name="Izračun 2 12 10" xfId="4588" xr:uid="{00000000-0005-0000-0000-0000B4110000}"/>
    <cellStyle name="Izračun 2 12 10 2" xfId="9184" xr:uid="{00000000-0005-0000-0000-0000B5110000}"/>
    <cellStyle name="Izračun 2 12 11" xfId="5374" xr:uid="{00000000-0005-0000-0000-0000B6110000}"/>
    <cellStyle name="Izračun 2 12 2" xfId="911" xr:uid="{00000000-0005-0000-0000-0000B7110000}"/>
    <cellStyle name="Izračun 2 12 2 2" xfId="5579" xr:uid="{00000000-0005-0000-0000-0000B8110000}"/>
    <cellStyle name="Izračun 2 12 3" xfId="1512" xr:uid="{00000000-0005-0000-0000-0000B9110000}"/>
    <cellStyle name="Izračun 2 12 3 2" xfId="6172" xr:uid="{00000000-0005-0000-0000-0000BA110000}"/>
    <cellStyle name="Izračun 2 12 4" xfId="1928" xr:uid="{00000000-0005-0000-0000-0000BB110000}"/>
    <cellStyle name="Izračun 2 12 4 2" xfId="6588" xr:uid="{00000000-0005-0000-0000-0000BC110000}"/>
    <cellStyle name="Izračun 2 12 5" xfId="2330" xr:uid="{00000000-0005-0000-0000-0000BD110000}"/>
    <cellStyle name="Izračun 2 12 5 2" xfId="6987" xr:uid="{00000000-0005-0000-0000-0000BE110000}"/>
    <cellStyle name="Izračun 2 12 6" xfId="2911" xr:uid="{00000000-0005-0000-0000-0000BF110000}"/>
    <cellStyle name="Izračun 2 12 6 2" xfId="7566" xr:uid="{00000000-0005-0000-0000-0000C0110000}"/>
    <cellStyle name="Izračun 2 12 7" xfId="3304" xr:uid="{00000000-0005-0000-0000-0000C1110000}"/>
    <cellStyle name="Izračun 2 12 7 2" xfId="7958" xr:uid="{00000000-0005-0000-0000-0000C2110000}"/>
    <cellStyle name="Izračun 2 12 8" xfId="3752" xr:uid="{00000000-0005-0000-0000-0000C3110000}"/>
    <cellStyle name="Izračun 2 12 8 2" xfId="8402" xr:uid="{00000000-0005-0000-0000-0000C4110000}"/>
    <cellStyle name="Izračun 2 12 9" xfId="4160" xr:uid="{00000000-0005-0000-0000-0000C5110000}"/>
    <cellStyle name="Izračun 2 12 9 2" xfId="8810" xr:uid="{00000000-0005-0000-0000-0000C6110000}"/>
    <cellStyle name="Izračun 2 13" xfId="408" xr:uid="{00000000-0005-0000-0000-0000C7110000}"/>
    <cellStyle name="Izračun 2 13 10" xfId="4589" xr:uid="{00000000-0005-0000-0000-0000C8110000}"/>
    <cellStyle name="Izračun 2 13 10 2" xfId="9185" xr:uid="{00000000-0005-0000-0000-0000C9110000}"/>
    <cellStyle name="Izračun 2 13 11" xfId="5139" xr:uid="{00000000-0005-0000-0000-0000CA110000}"/>
    <cellStyle name="Izračun 2 13 2" xfId="912" xr:uid="{00000000-0005-0000-0000-0000CB110000}"/>
    <cellStyle name="Izračun 2 13 2 2" xfId="5580" xr:uid="{00000000-0005-0000-0000-0000CC110000}"/>
    <cellStyle name="Izračun 2 13 3" xfId="1513" xr:uid="{00000000-0005-0000-0000-0000CD110000}"/>
    <cellStyle name="Izračun 2 13 3 2" xfId="6173" xr:uid="{00000000-0005-0000-0000-0000CE110000}"/>
    <cellStyle name="Izračun 2 13 4" xfId="1929" xr:uid="{00000000-0005-0000-0000-0000CF110000}"/>
    <cellStyle name="Izračun 2 13 4 2" xfId="6589" xr:uid="{00000000-0005-0000-0000-0000D0110000}"/>
    <cellStyle name="Izračun 2 13 5" xfId="2331" xr:uid="{00000000-0005-0000-0000-0000D1110000}"/>
    <cellStyle name="Izračun 2 13 5 2" xfId="6988" xr:uid="{00000000-0005-0000-0000-0000D2110000}"/>
    <cellStyle name="Izračun 2 13 6" xfId="2912" xr:uid="{00000000-0005-0000-0000-0000D3110000}"/>
    <cellStyle name="Izračun 2 13 6 2" xfId="7567" xr:uid="{00000000-0005-0000-0000-0000D4110000}"/>
    <cellStyle name="Izračun 2 13 7" xfId="3305" xr:uid="{00000000-0005-0000-0000-0000D5110000}"/>
    <cellStyle name="Izračun 2 13 7 2" xfId="7959" xr:uid="{00000000-0005-0000-0000-0000D6110000}"/>
    <cellStyle name="Izračun 2 13 8" xfId="3753" xr:uid="{00000000-0005-0000-0000-0000D7110000}"/>
    <cellStyle name="Izračun 2 13 8 2" xfId="8403" xr:uid="{00000000-0005-0000-0000-0000D8110000}"/>
    <cellStyle name="Izračun 2 13 9" xfId="4161" xr:uid="{00000000-0005-0000-0000-0000D9110000}"/>
    <cellStyle name="Izračun 2 13 9 2" xfId="8811" xr:uid="{00000000-0005-0000-0000-0000DA110000}"/>
    <cellStyle name="Izračun 2 14" xfId="522" xr:uid="{00000000-0005-0000-0000-0000DB110000}"/>
    <cellStyle name="Izračun 2 14 10" xfId="4590" xr:uid="{00000000-0005-0000-0000-0000DC110000}"/>
    <cellStyle name="Izračun 2 14 10 2" xfId="9186" xr:uid="{00000000-0005-0000-0000-0000DD110000}"/>
    <cellStyle name="Izračun 2 14 11" xfId="5236" xr:uid="{00000000-0005-0000-0000-0000DE110000}"/>
    <cellStyle name="Izračun 2 14 2" xfId="913" xr:uid="{00000000-0005-0000-0000-0000DF110000}"/>
    <cellStyle name="Izračun 2 14 2 2" xfId="5581" xr:uid="{00000000-0005-0000-0000-0000E0110000}"/>
    <cellStyle name="Izračun 2 14 3" xfId="1514" xr:uid="{00000000-0005-0000-0000-0000E1110000}"/>
    <cellStyle name="Izračun 2 14 3 2" xfId="6174" xr:uid="{00000000-0005-0000-0000-0000E2110000}"/>
    <cellStyle name="Izračun 2 14 4" xfId="1930" xr:uid="{00000000-0005-0000-0000-0000E3110000}"/>
    <cellStyle name="Izračun 2 14 4 2" xfId="6590" xr:uid="{00000000-0005-0000-0000-0000E4110000}"/>
    <cellStyle name="Izračun 2 14 5" xfId="2332" xr:uid="{00000000-0005-0000-0000-0000E5110000}"/>
    <cellStyle name="Izračun 2 14 5 2" xfId="6989" xr:uid="{00000000-0005-0000-0000-0000E6110000}"/>
    <cellStyle name="Izračun 2 14 6" xfId="2913" xr:uid="{00000000-0005-0000-0000-0000E7110000}"/>
    <cellStyle name="Izračun 2 14 6 2" xfId="7568" xr:uid="{00000000-0005-0000-0000-0000E8110000}"/>
    <cellStyle name="Izračun 2 14 7" xfId="3306" xr:uid="{00000000-0005-0000-0000-0000E9110000}"/>
    <cellStyle name="Izračun 2 14 7 2" xfId="7960" xr:uid="{00000000-0005-0000-0000-0000EA110000}"/>
    <cellStyle name="Izračun 2 14 8" xfId="3754" xr:uid="{00000000-0005-0000-0000-0000EB110000}"/>
    <cellStyle name="Izračun 2 14 8 2" xfId="8404" xr:uid="{00000000-0005-0000-0000-0000EC110000}"/>
    <cellStyle name="Izračun 2 14 9" xfId="4162" xr:uid="{00000000-0005-0000-0000-0000ED110000}"/>
    <cellStyle name="Izračun 2 14 9 2" xfId="8812" xr:uid="{00000000-0005-0000-0000-0000EE110000}"/>
    <cellStyle name="Izračun 2 15" xfId="728" xr:uid="{00000000-0005-0000-0000-0000EF110000}"/>
    <cellStyle name="Izračun 2 15 2" xfId="5396" xr:uid="{00000000-0005-0000-0000-0000F0110000}"/>
    <cellStyle name="Izračun 2 16" xfId="4917" xr:uid="{00000000-0005-0000-0000-0000F1110000}"/>
    <cellStyle name="Izračun 2 17" xfId="4970" xr:uid="{00000000-0005-0000-0000-0000F2110000}"/>
    <cellStyle name="Izračun 2 2" xfId="177" xr:uid="{00000000-0005-0000-0000-0000F3110000}"/>
    <cellStyle name="Izračun 2 2 10" xfId="664" xr:uid="{00000000-0005-0000-0000-0000F4110000}"/>
    <cellStyle name="Izračun 2 2 10 10" xfId="4591" xr:uid="{00000000-0005-0000-0000-0000F5110000}"/>
    <cellStyle name="Izračun 2 2 10 10 2" xfId="9187" xr:uid="{00000000-0005-0000-0000-0000F6110000}"/>
    <cellStyle name="Izračun 2 2 10 11" xfId="5347" xr:uid="{00000000-0005-0000-0000-0000F7110000}"/>
    <cellStyle name="Izračun 2 2 10 2" xfId="914" xr:uid="{00000000-0005-0000-0000-0000F8110000}"/>
    <cellStyle name="Izračun 2 2 10 2 2" xfId="5582" xr:uid="{00000000-0005-0000-0000-0000F9110000}"/>
    <cellStyle name="Izračun 2 2 10 3" xfId="1515" xr:uid="{00000000-0005-0000-0000-0000FA110000}"/>
    <cellStyle name="Izračun 2 2 10 3 2" xfId="6175" xr:uid="{00000000-0005-0000-0000-0000FB110000}"/>
    <cellStyle name="Izračun 2 2 10 4" xfId="1931" xr:uid="{00000000-0005-0000-0000-0000FC110000}"/>
    <cellStyle name="Izračun 2 2 10 4 2" xfId="6591" xr:uid="{00000000-0005-0000-0000-0000FD110000}"/>
    <cellStyle name="Izračun 2 2 10 5" xfId="2333" xr:uid="{00000000-0005-0000-0000-0000FE110000}"/>
    <cellStyle name="Izračun 2 2 10 5 2" xfId="6990" xr:uid="{00000000-0005-0000-0000-0000FF110000}"/>
    <cellStyle name="Izračun 2 2 10 6" xfId="2914" xr:uid="{00000000-0005-0000-0000-000000120000}"/>
    <cellStyle name="Izračun 2 2 10 6 2" xfId="7569" xr:uid="{00000000-0005-0000-0000-000001120000}"/>
    <cellStyle name="Izračun 2 2 10 7" xfId="3307" xr:uid="{00000000-0005-0000-0000-000002120000}"/>
    <cellStyle name="Izračun 2 2 10 7 2" xfId="7961" xr:uid="{00000000-0005-0000-0000-000003120000}"/>
    <cellStyle name="Izračun 2 2 10 8" xfId="3755" xr:uid="{00000000-0005-0000-0000-000004120000}"/>
    <cellStyle name="Izračun 2 2 10 8 2" xfId="8405" xr:uid="{00000000-0005-0000-0000-000005120000}"/>
    <cellStyle name="Izračun 2 2 10 9" xfId="4163" xr:uid="{00000000-0005-0000-0000-000006120000}"/>
    <cellStyle name="Izračun 2 2 10 9 2" xfId="8813" xr:uid="{00000000-0005-0000-0000-000007120000}"/>
    <cellStyle name="Izračun 2 2 11" xfId="560" xr:uid="{00000000-0005-0000-0000-000008120000}"/>
    <cellStyle name="Izračun 2 2 11 10" xfId="4592" xr:uid="{00000000-0005-0000-0000-000009120000}"/>
    <cellStyle name="Izračun 2 2 11 10 2" xfId="9188" xr:uid="{00000000-0005-0000-0000-00000A120000}"/>
    <cellStyle name="Izračun 2 2 11 11" xfId="5266" xr:uid="{00000000-0005-0000-0000-00000B120000}"/>
    <cellStyle name="Izračun 2 2 11 2" xfId="915" xr:uid="{00000000-0005-0000-0000-00000C120000}"/>
    <cellStyle name="Izračun 2 2 11 2 2" xfId="5583" xr:uid="{00000000-0005-0000-0000-00000D120000}"/>
    <cellStyle name="Izračun 2 2 11 3" xfId="1516" xr:uid="{00000000-0005-0000-0000-00000E120000}"/>
    <cellStyle name="Izračun 2 2 11 3 2" xfId="6176" xr:uid="{00000000-0005-0000-0000-00000F120000}"/>
    <cellStyle name="Izračun 2 2 11 4" xfId="1932" xr:uid="{00000000-0005-0000-0000-000010120000}"/>
    <cellStyle name="Izračun 2 2 11 4 2" xfId="6592" xr:uid="{00000000-0005-0000-0000-000011120000}"/>
    <cellStyle name="Izračun 2 2 11 5" xfId="2334" xr:uid="{00000000-0005-0000-0000-000012120000}"/>
    <cellStyle name="Izračun 2 2 11 5 2" xfId="6991" xr:uid="{00000000-0005-0000-0000-000013120000}"/>
    <cellStyle name="Izračun 2 2 11 6" xfId="2915" xr:uid="{00000000-0005-0000-0000-000014120000}"/>
    <cellStyle name="Izračun 2 2 11 6 2" xfId="7570" xr:uid="{00000000-0005-0000-0000-000015120000}"/>
    <cellStyle name="Izračun 2 2 11 7" xfId="3308" xr:uid="{00000000-0005-0000-0000-000016120000}"/>
    <cellStyle name="Izračun 2 2 11 7 2" xfId="7962" xr:uid="{00000000-0005-0000-0000-000017120000}"/>
    <cellStyle name="Izračun 2 2 11 8" xfId="3756" xr:uid="{00000000-0005-0000-0000-000018120000}"/>
    <cellStyle name="Izračun 2 2 11 8 2" xfId="8406" xr:uid="{00000000-0005-0000-0000-000019120000}"/>
    <cellStyle name="Izračun 2 2 11 9" xfId="4164" xr:uid="{00000000-0005-0000-0000-00001A120000}"/>
    <cellStyle name="Izračun 2 2 11 9 2" xfId="8814" xr:uid="{00000000-0005-0000-0000-00001B120000}"/>
    <cellStyle name="Izračun 2 2 12" xfId="377" xr:uid="{00000000-0005-0000-0000-00001C120000}"/>
    <cellStyle name="Izračun 2 2 12 10" xfId="4593" xr:uid="{00000000-0005-0000-0000-00001D120000}"/>
    <cellStyle name="Izračun 2 2 12 10 2" xfId="9189" xr:uid="{00000000-0005-0000-0000-00001E120000}"/>
    <cellStyle name="Izračun 2 2 12 11" xfId="5113" xr:uid="{00000000-0005-0000-0000-00001F120000}"/>
    <cellStyle name="Izračun 2 2 12 2" xfId="916" xr:uid="{00000000-0005-0000-0000-000020120000}"/>
    <cellStyle name="Izračun 2 2 12 2 2" xfId="5584" xr:uid="{00000000-0005-0000-0000-000021120000}"/>
    <cellStyle name="Izračun 2 2 12 3" xfId="1517" xr:uid="{00000000-0005-0000-0000-000022120000}"/>
    <cellStyle name="Izračun 2 2 12 3 2" xfId="6177" xr:uid="{00000000-0005-0000-0000-000023120000}"/>
    <cellStyle name="Izračun 2 2 12 4" xfId="1933" xr:uid="{00000000-0005-0000-0000-000024120000}"/>
    <cellStyle name="Izračun 2 2 12 4 2" xfId="6593" xr:uid="{00000000-0005-0000-0000-000025120000}"/>
    <cellStyle name="Izračun 2 2 12 5" xfId="2335" xr:uid="{00000000-0005-0000-0000-000026120000}"/>
    <cellStyle name="Izračun 2 2 12 5 2" xfId="6992" xr:uid="{00000000-0005-0000-0000-000027120000}"/>
    <cellStyle name="Izračun 2 2 12 6" xfId="2916" xr:uid="{00000000-0005-0000-0000-000028120000}"/>
    <cellStyle name="Izračun 2 2 12 6 2" xfId="7571" xr:uid="{00000000-0005-0000-0000-000029120000}"/>
    <cellStyle name="Izračun 2 2 12 7" xfId="3309" xr:uid="{00000000-0005-0000-0000-00002A120000}"/>
    <cellStyle name="Izračun 2 2 12 7 2" xfId="7963" xr:uid="{00000000-0005-0000-0000-00002B120000}"/>
    <cellStyle name="Izračun 2 2 12 8" xfId="3757" xr:uid="{00000000-0005-0000-0000-00002C120000}"/>
    <cellStyle name="Izračun 2 2 12 8 2" xfId="8407" xr:uid="{00000000-0005-0000-0000-00002D120000}"/>
    <cellStyle name="Izračun 2 2 12 9" xfId="4165" xr:uid="{00000000-0005-0000-0000-00002E120000}"/>
    <cellStyle name="Izračun 2 2 12 9 2" xfId="8815" xr:uid="{00000000-0005-0000-0000-00002F120000}"/>
    <cellStyle name="Izračun 2 2 13" xfId="602" xr:uid="{00000000-0005-0000-0000-000030120000}"/>
    <cellStyle name="Izračun 2 2 13 10" xfId="4594" xr:uid="{00000000-0005-0000-0000-000031120000}"/>
    <cellStyle name="Izračun 2 2 13 10 2" xfId="9190" xr:uid="{00000000-0005-0000-0000-000032120000}"/>
    <cellStyle name="Izračun 2 2 13 11" xfId="5300" xr:uid="{00000000-0005-0000-0000-000033120000}"/>
    <cellStyle name="Izračun 2 2 13 2" xfId="917" xr:uid="{00000000-0005-0000-0000-000034120000}"/>
    <cellStyle name="Izračun 2 2 13 2 2" xfId="5585" xr:uid="{00000000-0005-0000-0000-000035120000}"/>
    <cellStyle name="Izračun 2 2 13 3" xfId="1518" xr:uid="{00000000-0005-0000-0000-000036120000}"/>
    <cellStyle name="Izračun 2 2 13 3 2" xfId="6178" xr:uid="{00000000-0005-0000-0000-000037120000}"/>
    <cellStyle name="Izračun 2 2 13 4" xfId="1934" xr:uid="{00000000-0005-0000-0000-000038120000}"/>
    <cellStyle name="Izračun 2 2 13 4 2" xfId="6594" xr:uid="{00000000-0005-0000-0000-000039120000}"/>
    <cellStyle name="Izračun 2 2 13 5" xfId="2336" xr:uid="{00000000-0005-0000-0000-00003A120000}"/>
    <cellStyle name="Izračun 2 2 13 5 2" xfId="6993" xr:uid="{00000000-0005-0000-0000-00003B120000}"/>
    <cellStyle name="Izračun 2 2 13 6" xfId="2917" xr:uid="{00000000-0005-0000-0000-00003C120000}"/>
    <cellStyle name="Izračun 2 2 13 6 2" xfId="7572" xr:uid="{00000000-0005-0000-0000-00003D120000}"/>
    <cellStyle name="Izračun 2 2 13 7" xfId="3310" xr:uid="{00000000-0005-0000-0000-00003E120000}"/>
    <cellStyle name="Izračun 2 2 13 7 2" xfId="7964" xr:uid="{00000000-0005-0000-0000-00003F120000}"/>
    <cellStyle name="Izračun 2 2 13 8" xfId="3758" xr:uid="{00000000-0005-0000-0000-000040120000}"/>
    <cellStyle name="Izračun 2 2 13 8 2" xfId="8408" xr:uid="{00000000-0005-0000-0000-000041120000}"/>
    <cellStyle name="Izračun 2 2 13 9" xfId="4166" xr:uid="{00000000-0005-0000-0000-000042120000}"/>
    <cellStyle name="Izračun 2 2 13 9 2" xfId="8816" xr:uid="{00000000-0005-0000-0000-000043120000}"/>
    <cellStyle name="Izračun 2 2 14" xfId="737" xr:uid="{00000000-0005-0000-0000-000044120000}"/>
    <cellStyle name="Izračun 2 2 14 2" xfId="5405" xr:uid="{00000000-0005-0000-0000-000045120000}"/>
    <cellStyle name="Izračun 2 2 15" xfId="5020" xr:uid="{00000000-0005-0000-0000-000046120000}"/>
    <cellStyle name="Izračun 2 2 2" xfId="247" xr:uid="{00000000-0005-0000-0000-000047120000}"/>
    <cellStyle name="Izračun 2 2 2 10" xfId="333" xr:uid="{00000000-0005-0000-0000-000048120000}"/>
    <cellStyle name="Izračun 2 2 2 10 10" xfId="4595" xr:uid="{00000000-0005-0000-0000-000049120000}"/>
    <cellStyle name="Izračun 2 2 2 10 10 2" xfId="9191" xr:uid="{00000000-0005-0000-0000-00004A120000}"/>
    <cellStyle name="Izračun 2 2 2 10 11" xfId="5078" xr:uid="{00000000-0005-0000-0000-00004B120000}"/>
    <cellStyle name="Izračun 2 2 2 10 2" xfId="918" xr:uid="{00000000-0005-0000-0000-00004C120000}"/>
    <cellStyle name="Izračun 2 2 2 10 2 2" xfId="5586" xr:uid="{00000000-0005-0000-0000-00004D120000}"/>
    <cellStyle name="Izračun 2 2 2 10 3" xfId="1519" xr:uid="{00000000-0005-0000-0000-00004E120000}"/>
    <cellStyle name="Izračun 2 2 2 10 3 2" xfId="6179" xr:uid="{00000000-0005-0000-0000-00004F120000}"/>
    <cellStyle name="Izračun 2 2 2 10 4" xfId="1935" xr:uid="{00000000-0005-0000-0000-000050120000}"/>
    <cellStyle name="Izračun 2 2 2 10 4 2" xfId="6595" xr:uid="{00000000-0005-0000-0000-000051120000}"/>
    <cellStyle name="Izračun 2 2 2 10 5" xfId="2337" xr:uid="{00000000-0005-0000-0000-000052120000}"/>
    <cellStyle name="Izračun 2 2 2 10 5 2" xfId="6994" xr:uid="{00000000-0005-0000-0000-000053120000}"/>
    <cellStyle name="Izračun 2 2 2 10 6" xfId="2918" xr:uid="{00000000-0005-0000-0000-000054120000}"/>
    <cellStyle name="Izračun 2 2 2 10 6 2" xfId="7573" xr:uid="{00000000-0005-0000-0000-000055120000}"/>
    <cellStyle name="Izračun 2 2 2 10 7" xfId="3311" xr:uid="{00000000-0005-0000-0000-000056120000}"/>
    <cellStyle name="Izračun 2 2 2 10 7 2" xfId="7965" xr:uid="{00000000-0005-0000-0000-000057120000}"/>
    <cellStyle name="Izračun 2 2 2 10 8" xfId="3759" xr:uid="{00000000-0005-0000-0000-000058120000}"/>
    <cellStyle name="Izračun 2 2 2 10 8 2" xfId="8409" xr:uid="{00000000-0005-0000-0000-000059120000}"/>
    <cellStyle name="Izračun 2 2 2 10 9" xfId="4167" xr:uid="{00000000-0005-0000-0000-00005A120000}"/>
    <cellStyle name="Izračun 2 2 2 10 9 2" xfId="8817" xr:uid="{00000000-0005-0000-0000-00005B120000}"/>
    <cellStyle name="Izračun 2 2 2 11" xfId="688" xr:uid="{00000000-0005-0000-0000-00005C120000}"/>
    <cellStyle name="Izračun 2 2 2 11 10" xfId="4596" xr:uid="{00000000-0005-0000-0000-00005D120000}"/>
    <cellStyle name="Izračun 2 2 2 11 10 2" xfId="9192" xr:uid="{00000000-0005-0000-0000-00005E120000}"/>
    <cellStyle name="Izračun 2 2 2 11 11" xfId="5366" xr:uid="{00000000-0005-0000-0000-00005F120000}"/>
    <cellStyle name="Izračun 2 2 2 11 2" xfId="919" xr:uid="{00000000-0005-0000-0000-000060120000}"/>
    <cellStyle name="Izračun 2 2 2 11 2 2" xfId="5587" xr:uid="{00000000-0005-0000-0000-000061120000}"/>
    <cellStyle name="Izračun 2 2 2 11 3" xfId="1520" xr:uid="{00000000-0005-0000-0000-000062120000}"/>
    <cellStyle name="Izračun 2 2 2 11 3 2" xfId="6180" xr:uid="{00000000-0005-0000-0000-000063120000}"/>
    <cellStyle name="Izračun 2 2 2 11 4" xfId="1936" xr:uid="{00000000-0005-0000-0000-000064120000}"/>
    <cellStyle name="Izračun 2 2 2 11 4 2" xfId="6596" xr:uid="{00000000-0005-0000-0000-000065120000}"/>
    <cellStyle name="Izračun 2 2 2 11 5" xfId="2338" xr:uid="{00000000-0005-0000-0000-000066120000}"/>
    <cellStyle name="Izračun 2 2 2 11 5 2" xfId="6995" xr:uid="{00000000-0005-0000-0000-000067120000}"/>
    <cellStyle name="Izračun 2 2 2 11 6" xfId="2919" xr:uid="{00000000-0005-0000-0000-000068120000}"/>
    <cellStyle name="Izračun 2 2 2 11 6 2" xfId="7574" xr:uid="{00000000-0005-0000-0000-000069120000}"/>
    <cellStyle name="Izračun 2 2 2 11 7" xfId="3312" xr:uid="{00000000-0005-0000-0000-00006A120000}"/>
    <cellStyle name="Izračun 2 2 2 11 7 2" xfId="7966" xr:uid="{00000000-0005-0000-0000-00006B120000}"/>
    <cellStyle name="Izračun 2 2 2 11 8" xfId="3760" xr:uid="{00000000-0005-0000-0000-00006C120000}"/>
    <cellStyle name="Izračun 2 2 2 11 8 2" xfId="8410" xr:uid="{00000000-0005-0000-0000-00006D120000}"/>
    <cellStyle name="Izračun 2 2 2 11 9" xfId="4168" xr:uid="{00000000-0005-0000-0000-00006E120000}"/>
    <cellStyle name="Izračun 2 2 2 11 9 2" xfId="8818" xr:uid="{00000000-0005-0000-0000-00006F120000}"/>
    <cellStyle name="Izračun 2 2 2 12" xfId="519" xr:uid="{00000000-0005-0000-0000-000070120000}"/>
    <cellStyle name="Izračun 2 2 2 12 10" xfId="4597" xr:uid="{00000000-0005-0000-0000-000071120000}"/>
    <cellStyle name="Izračun 2 2 2 12 10 2" xfId="9193" xr:uid="{00000000-0005-0000-0000-000072120000}"/>
    <cellStyle name="Izračun 2 2 2 12 11" xfId="5233" xr:uid="{00000000-0005-0000-0000-000073120000}"/>
    <cellStyle name="Izračun 2 2 2 12 2" xfId="920" xr:uid="{00000000-0005-0000-0000-000074120000}"/>
    <cellStyle name="Izračun 2 2 2 12 2 2" xfId="5588" xr:uid="{00000000-0005-0000-0000-000075120000}"/>
    <cellStyle name="Izračun 2 2 2 12 3" xfId="1521" xr:uid="{00000000-0005-0000-0000-000076120000}"/>
    <cellStyle name="Izračun 2 2 2 12 3 2" xfId="6181" xr:uid="{00000000-0005-0000-0000-000077120000}"/>
    <cellStyle name="Izračun 2 2 2 12 4" xfId="1937" xr:uid="{00000000-0005-0000-0000-000078120000}"/>
    <cellStyle name="Izračun 2 2 2 12 4 2" xfId="6597" xr:uid="{00000000-0005-0000-0000-000079120000}"/>
    <cellStyle name="Izračun 2 2 2 12 5" xfId="2339" xr:uid="{00000000-0005-0000-0000-00007A120000}"/>
    <cellStyle name="Izračun 2 2 2 12 5 2" xfId="6996" xr:uid="{00000000-0005-0000-0000-00007B120000}"/>
    <cellStyle name="Izračun 2 2 2 12 6" xfId="2920" xr:uid="{00000000-0005-0000-0000-00007C120000}"/>
    <cellStyle name="Izračun 2 2 2 12 6 2" xfId="7575" xr:uid="{00000000-0005-0000-0000-00007D120000}"/>
    <cellStyle name="Izračun 2 2 2 12 7" xfId="3313" xr:uid="{00000000-0005-0000-0000-00007E120000}"/>
    <cellStyle name="Izračun 2 2 2 12 7 2" xfId="7967" xr:uid="{00000000-0005-0000-0000-00007F120000}"/>
    <cellStyle name="Izračun 2 2 2 12 8" xfId="3761" xr:uid="{00000000-0005-0000-0000-000080120000}"/>
    <cellStyle name="Izračun 2 2 2 12 8 2" xfId="8411" xr:uid="{00000000-0005-0000-0000-000081120000}"/>
    <cellStyle name="Izračun 2 2 2 12 9" xfId="4169" xr:uid="{00000000-0005-0000-0000-000082120000}"/>
    <cellStyle name="Izračun 2 2 2 12 9 2" xfId="8819" xr:uid="{00000000-0005-0000-0000-000083120000}"/>
    <cellStyle name="Izračun 2 2 2 13" xfId="665" xr:uid="{00000000-0005-0000-0000-000084120000}"/>
    <cellStyle name="Izračun 2 2 2 13 10" xfId="4598" xr:uid="{00000000-0005-0000-0000-000085120000}"/>
    <cellStyle name="Izračun 2 2 2 13 10 2" xfId="9194" xr:uid="{00000000-0005-0000-0000-000086120000}"/>
    <cellStyle name="Izračun 2 2 2 13 11" xfId="5348" xr:uid="{00000000-0005-0000-0000-000087120000}"/>
    <cellStyle name="Izračun 2 2 2 13 2" xfId="921" xr:uid="{00000000-0005-0000-0000-000088120000}"/>
    <cellStyle name="Izračun 2 2 2 13 2 2" xfId="5589" xr:uid="{00000000-0005-0000-0000-000089120000}"/>
    <cellStyle name="Izračun 2 2 2 13 3" xfId="1522" xr:uid="{00000000-0005-0000-0000-00008A120000}"/>
    <cellStyle name="Izračun 2 2 2 13 3 2" xfId="6182" xr:uid="{00000000-0005-0000-0000-00008B120000}"/>
    <cellStyle name="Izračun 2 2 2 13 4" xfId="1938" xr:uid="{00000000-0005-0000-0000-00008C120000}"/>
    <cellStyle name="Izračun 2 2 2 13 4 2" xfId="6598" xr:uid="{00000000-0005-0000-0000-00008D120000}"/>
    <cellStyle name="Izračun 2 2 2 13 5" xfId="2340" xr:uid="{00000000-0005-0000-0000-00008E120000}"/>
    <cellStyle name="Izračun 2 2 2 13 5 2" xfId="6997" xr:uid="{00000000-0005-0000-0000-00008F120000}"/>
    <cellStyle name="Izračun 2 2 2 13 6" xfId="2921" xr:uid="{00000000-0005-0000-0000-000090120000}"/>
    <cellStyle name="Izračun 2 2 2 13 6 2" xfId="7576" xr:uid="{00000000-0005-0000-0000-000091120000}"/>
    <cellStyle name="Izračun 2 2 2 13 7" xfId="3314" xr:uid="{00000000-0005-0000-0000-000092120000}"/>
    <cellStyle name="Izračun 2 2 2 13 7 2" xfId="7968" xr:uid="{00000000-0005-0000-0000-000093120000}"/>
    <cellStyle name="Izračun 2 2 2 13 8" xfId="3762" xr:uid="{00000000-0005-0000-0000-000094120000}"/>
    <cellStyle name="Izračun 2 2 2 13 8 2" xfId="8412" xr:uid="{00000000-0005-0000-0000-000095120000}"/>
    <cellStyle name="Izračun 2 2 2 13 9" xfId="4170" xr:uid="{00000000-0005-0000-0000-000096120000}"/>
    <cellStyle name="Izračun 2 2 2 13 9 2" xfId="8820" xr:uid="{00000000-0005-0000-0000-000097120000}"/>
    <cellStyle name="Izračun 2 2 2 14" xfId="1165" xr:uid="{00000000-0005-0000-0000-000098120000}"/>
    <cellStyle name="Izračun 2 2 2 14 10" xfId="4840" xr:uid="{00000000-0005-0000-0000-000099120000}"/>
    <cellStyle name="Izračun 2 2 2 14 10 2" xfId="9426" xr:uid="{00000000-0005-0000-0000-00009A120000}"/>
    <cellStyle name="Izračun 2 2 2 14 11" xfId="5829" xr:uid="{00000000-0005-0000-0000-00009B120000}"/>
    <cellStyle name="Izračun 2 2 2 14 2" xfId="1776" xr:uid="{00000000-0005-0000-0000-00009C120000}"/>
    <cellStyle name="Izračun 2 2 2 14 2 2" xfId="6436" xr:uid="{00000000-0005-0000-0000-00009D120000}"/>
    <cellStyle name="Izračun 2 2 2 14 3" xfId="2187" xr:uid="{00000000-0005-0000-0000-00009E120000}"/>
    <cellStyle name="Izračun 2 2 2 14 3 2" xfId="6845" xr:uid="{00000000-0005-0000-0000-00009F120000}"/>
    <cellStyle name="Izračun 2 2 2 14 4" xfId="2588" xr:uid="{00000000-0005-0000-0000-0000A0120000}"/>
    <cellStyle name="Izračun 2 2 2 14 4 2" xfId="7244" xr:uid="{00000000-0005-0000-0000-0000A1120000}"/>
    <cellStyle name="Izračun 2 2 2 14 5" xfId="2867" xr:uid="{00000000-0005-0000-0000-0000A2120000}"/>
    <cellStyle name="Izračun 2 2 2 14 5 2" xfId="7522" xr:uid="{00000000-0005-0000-0000-0000A3120000}"/>
    <cellStyle name="Izračun 2 2 2 14 6" xfId="3164" xr:uid="{00000000-0005-0000-0000-0000A4120000}"/>
    <cellStyle name="Izračun 2 2 2 14 6 2" xfId="7818" xr:uid="{00000000-0005-0000-0000-0000A5120000}"/>
    <cellStyle name="Izračun 2 2 2 14 7" xfId="3556" xr:uid="{00000000-0005-0000-0000-0000A6120000}"/>
    <cellStyle name="Izračun 2 2 2 14 7 2" xfId="8210" xr:uid="{00000000-0005-0000-0000-0000A7120000}"/>
    <cellStyle name="Izračun 2 2 2 14 8" xfId="4004" xr:uid="{00000000-0005-0000-0000-0000A8120000}"/>
    <cellStyle name="Izračun 2 2 2 14 8 2" xfId="8654" xr:uid="{00000000-0005-0000-0000-0000A9120000}"/>
    <cellStyle name="Izračun 2 2 2 14 9" xfId="4412" xr:uid="{00000000-0005-0000-0000-0000AA120000}"/>
    <cellStyle name="Izračun 2 2 2 14 9 2" xfId="9062" xr:uid="{00000000-0005-0000-0000-0000AB120000}"/>
    <cellStyle name="Izračun 2 2 2 15" xfId="752" xr:uid="{00000000-0005-0000-0000-0000AC120000}"/>
    <cellStyle name="Izračun 2 2 2 15 2" xfId="5420" xr:uid="{00000000-0005-0000-0000-0000AD120000}"/>
    <cellStyle name="Izračun 2 2 2 16" xfId="1340" xr:uid="{00000000-0005-0000-0000-0000AE120000}"/>
    <cellStyle name="Izračun 2 2 2 16 2" xfId="6000" xr:uid="{00000000-0005-0000-0000-0000AF120000}"/>
    <cellStyle name="Izračun 2 2 2 17" xfId="1214" xr:uid="{00000000-0005-0000-0000-0000B0120000}"/>
    <cellStyle name="Izračun 2 2 2 17 2" xfId="5875" xr:uid="{00000000-0005-0000-0000-0000B1120000}"/>
    <cellStyle name="Izračun 2 2 2 18" xfId="1197" xr:uid="{00000000-0005-0000-0000-0000B2120000}"/>
    <cellStyle name="Izračun 2 2 2 18 2" xfId="5858" xr:uid="{00000000-0005-0000-0000-0000B3120000}"/>
    <cellStyle name="Izračun 2 2 2 19" xfId="2673" xr:uid="{00000000-0005-0000-0000-0000B4120000}"/>
    <cellStyle name="Izračun 2 2 2 19 2" xfId="7329" xr:uid="{00000000-0005-0000-0000-0000B5120000}"/>
    <cellStyle name="Izračun 2 2 2 2" xfId="503" xr:uid="{00000000-0005-0000-0000-0000B6120000}"/>
    <cellStyle name="Izračun 2 2 2 2 10" xfId="4599" xr:uid="{00000000-0005-0000-0000-0000B7120000}"/>
    <cellStyle name="Izračun 2 2 2 2 10 2" xfId="9195" xr:uid="{00000000-0005-0000-0000-0000B8120000}"/>
    <cellStyle name="Izračun 2 2 2 2 11" xfId="5219" xr:uid="{00000000-0005-0000-0000-0000B9120000}"/>
    <cellStyle name="Izračun 2 2 2 2 2" xfId="922" xr:uid="{00000000-0005-0000-0000-0000BA120000}"/>
    <cellStyle name="Izračun 2 2 2 2 2 2" xfId="5590" xr:uid="{00000000-0005-0000-0000-0000BB120000}"/>
    <cellStyle name="Izračun 2 2 2 2 3" xfId="1523" xr:uid="{00000000-0005-0000-0000-0000BC120000}"/>
    <cellStyle name="Izračun 2 2 2 2 3 2" xfId="6183" xr:uid="{00000000-0005-0000-0000-0000BD120000}"/>
    <cellStyle name="Izračun 2 2 2 2 4" xfId="1939" xr:uid="{00000000-0005-0000-0000-0000BE120000}"/>
    <cellStyle name="Izračun 2 2 2 2 4 2" xfId="6599" xr:uid="{00000000-0005-0000-0000-0000BF120000}"/>
    <cellStyle name="Izračun 2 2 2 2 5" xfId="2341" xr:uid="{00000000-0005-0000-0000-0000C0120000}"/>
    <cellStyle name="Izračun 2 2 2 2 5 2" xfId="6998" xr:uid="{00000000-0005-0000-0000-0000C1120000}"/>
    <cellStyle name="Izračun 2 2 2 2 6" xfId="2922" xr:uid="{00000000-0005-0000-0000-0000C2120000}"/>
    <cellStyle name="Izračun 2 2 2 2 6 2" xfId="7577" xr:uid="{00000000-0005-0000-0000-0000C3120000}"/>
    <cellStyle name="Izračun 2 2 2 2 7" xfId="3315" xr:uid="{00000000-0005-0000-0000-0000C4120000}"/>
    <cellStyle name="Izračun 2 2 2 2 7 2" xfId="7969" xr:uid="{00000000-0005-0000-0000-0000C5120000}"/>
    <cellStyle name="Izračun 2 2 2 2 8" xfId="3763" xr:uid="{00000000-0005-0000-0000-0000C6120000}"/>
    <cellStyle name="Izračun 2 2 2 2 8 2" xfId="8413" xr:uid="{00000000-0005-0000-0000-0000C7120000}"/>
    <cellStyle name="Izračun 2 2 2 2 9" xfId="4171" xr:uid="{00000000-0005-0000-0000-0000C8120000}"/>
    <cellStyle name="Izračun 2 2 2 2 9 2" xfId="8821" xr:uid="{00000000-0005-0000-0000-0000C9120000}"/>
    <cellStyle name="Izračun 2 2 2 20" xfId="1221" xr:uid="{00000000-0005-0000-0000-0000CA120000}"/>
    <cellStyle name="Izračun 2 2 2 20 2" xfId="5882" xr:uid="{00000000-0005-0000-0000-0000CB120000}"/>
    <cellStyle name="Izračun 2 2 2 21" xfId="3593" xr:uid="{00000000-0005-0000-0000-0000CC120000}"/>
    <cellStyle name="Izračun 2 2 2 21 2" xfId="8243" xr:uid="{00000000-0005-0000-0000-0000CD120000}"/>
    <cellStyle name="Izračun 2 2 2 22" xfId="3572" xr:uid="{00000000-0005-0000-0000-0000CE120000}"/>
    <cellStyle name="Izračun 2 2 2 22 2" xfId="8222" xr:uid="{00000000-0005-0000-0000-0000CF120000}"/>
    <cellStyle name="Izračun 2 2 2 23" xfId="4429" xr:uid="{00000000-0005-0000-0000-0000D0120000}"/>
    <cellStyle name="Izračun 2 2 2 23 2" xfId="9075" xr:uid="{00000000-0005-0000-0000-0000D1120000}"/>
    <cellStyle name="Izračun 2 2 2 24" xfId="5054" xr:uid="{00000000-0005-0000-0000-0000D2120000}"/>
    <cellStyle name="Izračun 2 2 2 3" xfId="516" xr:uid="{00000000-0005-0000-0000-0000D3120000}"/>
    <cellStyle name="Izračun 2 2 2 3 10" xfId="4600" xr:uid="{00000000-0005-0000-0000-0000D4120000}"/>
    <cellStyle name="Izračun 2 2 2 3 10 2" xfId="9196" xr:uid="{00000000-0005-0000-0000-0000D5120000}"/>
    <cellStyle name="Izračun 2 2 2 3 11" xfId="5231" xr:uid="{00000000-0005-0000-0000-0000D6120000}"/>
    <cellStyle name="Izračun 2 2 2 3 2" xfId="923" xr:uid="{00000000-0005-0000-0000-0000D7120000}"/>
    <cellStyle name="Izračun 2 2 2 3 2 2" xfId="5591" xr:uid="{00000000-0005-0000-0000-0000D8120000}"/>
    <cellStyle name="Izračun 2 2 2 3 3" xfId="1524" xr:uid="{00000000-0005-0000-0000-0000D9120000}"/>
    <cellStyle name="Izračun 2 2 2 3 3 2" xfId="6184" xr:uid="{00000000-0005-0000-0000-0000DA120000}"/>
    <cellStyle name="Izračun 2 2 2 3 4" xfId="1940" xr:uid="{00000000-0005-0000-0000-0000DB120000}"/>
    <cellStyle name="Izračun 2 2 2 3 4 2" xfId="6600" xr:uid="{00000000-0005-0000-0000-0000DC120000}"/>
    <cellStyle name="Izračun 2 2 2 3 5" xfId="2342" xr:uid="{00000000-0005-0000-0000-0000DD120000}"/>
    <cellStyle name="Izračun 2 2 2 3 5 2" xfId="6999" xr:uid="{00000000-0005-0000-0000-0000DE120000}"/>
    <cellStyle name="Izračun 2 2 2 3 6" xfId="2923" xr:uid="{00000000-0005-0000-0000-0000DF120000}"/>
    <cellStyle name="Izračun 2 2 2 3 6 2" xfId="7578" xr:uid="{00000000-0005-0000-0000-0000E0120000}"/>
    <cellStyle name="Izračun 2 2 2 3 7" xfId="3316" xr:uid="{00000000-0005-0000-0000-0000E1120000}"/>
    <cellStyle name="Izračun 2 2 2 3 7 2" xfId="7970" xr:uid="{00000000-0005-0000-0000-0000E2120000}"/>
    <cellStyle name="Izračun 2 2 2 3 8" xfId="3764" xr:uid="{00000000-0005-0000-0000-0000E3120000}"/>
    <cellStyle name="Izračun 2 2 2 3 8 2" xfId="8414" xr:uid="{00000000-0005-0000-0000-0000E4120000}"/>
    <cellStyle name="Izračun 2 2 2 3 9" xfId="4172" xr:uid="{00000000-0005-0000-0000-0000E5120000}"/>
    <cellStyle name="Izračun 2 2 2 3 9 2" xfId="8822" xr:uid="{00000000-0005-0000-0000-0000E6120000}"/>
    <cellStyle name="Izračun 2 2 2 4" xfId="395" xr:uid="{00000000-0005-0000-0000-0000E7120000}"/>
    <cellStyle name="Izračun 2 2 2 4 10" xfId="4601" xr:uid="{00000000-0005-0000-0000-0000E8120000}"/>
    <cellStyle name="Izračun 2 2 2 4 10 2" xfId="9197" xr:uid="{00000000-0005-0000-0000-0000E9120000}"/>
    <cellStyle name="Izračun 2 2 2 4 11" xfId="5128" xr:uid="{00000000-0005-0000-0000-0000EA120000}"/>
    <cellStyle name="Izračun 2 2 2 4 2" xfId="924" xr:uid="{00000000-0005-0000-0000-0000EB120000}"/>
    <cellStyle name="Izračun 2 2 2 4 2 2" xfId="5592" xr:uid="{00000000-0005-0000-0000-0000EC120000}"/>
    <cellStyle name="Izračun 2 2 2 4 3" xfId="1525" xr:uid="{00000000-0005-0000-0000-0000ED120000}"/>
    <cellStyle name="Izračun 2 2 2 4 3 2" xfId="6185" xr:uid="{00000000-0005-0000-0000-0000EE120000}"/>
    <cellStyle name="Izračun 2 2 2 4 4" xfId="1941" xr:uid="{00000000-0005-0000-0000-0000EF120000}"/>
    <cellStyle name="Izračun 2 2 2 4 4 2" xfId="6601" xr:uid="{00000000-0005-0000-0000-0000F0120000}"/>
    <cellStyle name="Izračun 2 2 2 4 5" xfId="2343" xr:uid="{00000000-0005-0000-0000-0000F1120000}"/>
    <cellStyle name="Izračun 2 2 2 4 5 2" xfId="7000" xr:uid="{00000000-0005-0000-0000-0000F2120000}"/>
    <cellStyle name="Izračun 2 2 2 4 6" xfId="2924" xr:uid="{00000000-0005-0000-0000-0000F3120000}"/>
    <cellStyle name="Izračun 2 2 2 4 6 2" xfId="7579" xr:uid="{00000000-0005-0000-0000-0000F4120000}"/>
    <cellStyle name="Izračun 2 2 2 4 7" xfId="3317" xr:uid="{00000000-0005-0000-0000-0000F5120000}"/>
    <cellStyle name="Izračun 2 2 2 4 7 2" xfId="7971" xr:uid="{00000000-0005-0000-0000-0000F6120000}"/>
    <cellStyle name="Izračun 2 2 2 4 8" xfId="3765" xr:uid="{00000000-0005-0000-0000-0000F7120000}"/>
    <cellStyle name="Izračun 2 2 2 4 8 2" xfId="8415" xr:uid="{00000000-0005-0000-0000-0000F8120000}"/>
    <cellStyle name="Izračun 2 2 2 4 9" xfId="4173" xr:uid="{00000000-0005-0000-0000-0000F9120000}"/>
    <cellStyle name="Izračun 2 2 2 4 9 2" xfId="8823" xr:uid="{00000000-0005-0000-0000-0000FA120000}"/>
    <cellStyle name="Izračun 2 2 2 5" xfId="366" xr:uid="{00000000-0005-0000-0000-0000FB120000}"/>
    <cellStyle name="Izračun 2 2 2 5 10" xfId="4602" xr:uid="{00000000-0005-0000-0000-0000FC120000}"/>
    <cellStyle name="Izračun 2 2 2 5 10 2" xfId="9198" xr:uid="{00000000-0005-0000-0000-0000FD120000}"/>
    <cellStyle name="Izračun 2 2 2 5 11" xfId="5104" xr:uid="{00000000-0005-0000-0000-0000FE120000}"/>
    <cellStyle name="Izračun 2 2 2 5 2" xfId="925" xr:uid="{00000000-0005-0000-0000-0000FF120000}"/>
    <cellStyle name="Izračun 2 2 2 5 2 2" xfId="5593" xr:uid="{00000000-0005-0000-0000-000000130000}"/>
    <cellStyle name="Izračun 2 2 2 5 3" xfId="1526" xr:uid="{00000000-0005-0000-0000-000001130000}"/>
    <cellStyle name="Izračun 2 2 2 5 3 2" xfId="6186" xr:uid="{00000000-0005-0000-0000-000002130000}"/>
    <cellStyle name="Izračun 2 2 2 5 4" xfId="1942" xr:uid="{00000000-0005-0000-0000-000003130000}"/>
    <cellStyle name="Izračun 2 2 2 5 4 2" xfId="6602" xr:uid="{00000000-0005-0000-0000-000004130000}"/>
    <cellStyle name="Izračun 2 2 2 5 5" xfId="2344" xr:uid="{00000000-0005-0000-0000-000005130000}"/>
    <cellStyle name="Izračun 2 2 2 5 5 2" xfId="7001" xr:uid="{00000000-0005-0000-0000-000006130000}"/>
    <cellStyle name="Izračun 2 2 2 5 6" xfId="2925" xr:uid="{00000000-0005-0000-0000-000007130000}"/>
    <cellStyle name="Izračun 2 2 2 5 6 2" xfId="7580" xr:uid="{00000000-0005-0000-0000-000008130000}"/>
    <cellStyle name="Izračun 2 2 2 5 7" xfId="3318" xr:uid="{00000000-0005-0000-0000-000009130000}"/>
    <cellStyle name="Izračun 2 2 2 5 7 2" xfId="7972" xr:uid="{00000000-0005-0000-0000-00000A130000}"/>
    <cellStyle name="Izračun 2 2 2 5 8" xfId="3766" xr:uid="{00000000-0005-0000-0000-00000B130000}"/>
    <cellStyle name="Izračun 2 2 2 5 8 2" xfId="8416" xr:uid="{00000000-0005-0000-0000-00000C130000}"/>
    <cellStyle name="Izračun 2 2 2 5 9" xfId="4174" xr:uid="{00000000-0005-0000-0000-00000D130000}"/>
    <cellStyle name="Izračun 2 2 2 5 9 2" xfId="8824" xr:uid="{00000000-0005-0000-0000-00000E130000}"/>
    <cellStyle name="Izračun 2 2 2 6" xfId="444" xr:uid="{00000000-0005-0000-0000-00000F130000}"/>
    <cellStyle name="Izračun 2 2 2 6 10" xfId="4603" xr:uid="{00000000-0005-0000-0000-000010130000}"/>
    <cellStyle name="Izračun 2 2 2 6 10 2" xfId="9199" xr:uid="{00000000-0005-0000-0000-000011130000}"/>
    <cellStyle name="Izračun 2 2 2 6 11" xfId="5168" xr:uid="{00000000-0005-0000-0000-000012130000}"/>
    <cellStyle name="Izračun 2 2 2 6 2" xfId="926" xr:uid="{00000000-0005-0000-0000-000013130000}"/>
    <cellStyle name="Izračun 2 2 2 6 2 2" xfId="5594" xr:uid="{00000000-0005-0000-0000-000014130000}"/>
    <cellStyle name="Izračun 2 2 2 6 3" xfId="1527" xr:uid="{00000000-0005-0000-0000-000015130000}"/>
    <cellStyle name="Izračun 2 2 2 6 3 2" xfId="6187" xr:uid="{00000000-0005-0000-0000-000016130000}"/>
    <cellStyle name="Izračun 2 2 2 6 4" xfId="1943" xr:uid="{00000000-0005-0000-0000-000017130000}"/>
    <cellStyle name="Izračun 2 2 2 6 4 2" xfId="6603" xr:uid="{00000000-0005-0000-0000-000018130000}"/>
    <cellStyle name="Izračun 2 2 2 6 5" xfId="2345" xr:uid="{00000000-0005-0000-0000-000019130000}"/>
    <cellStyle name="Izračun 2 2 2 6 5 2" xfId="7002" xr:uid="{00000000-0005-0000-0000-00001A130000}"/>
    <cellStyle name="Izračun 2 2 2 6 6" xfId="2926" xr:uid="{00000000-0005-0000-0000-00001B130000}"/>
    <cellStyle name="Izračun 2 2 2 6 6 2" xfId="7581" xr:uid="{00000000-0005-0000-0000-00001C130000}"/>
    <cellStyle name="Izračun 2 2 2 6 7" xfId="3319" xr:uid="{00000000-0005-0000-0000-00001D130000}"/>
    <cellStyle name="Izračun 2 2 2 6 7 2" xfId="7973" xr:uid="{00000000-0005-0000-0000-00001E130000}"/>
    <cellStyle name="Izračun 2 2 2 6 8" xfId="3767" xr:uid="{00000000-0005-0000-0000-00001F130000}"/>
    <cellStyle name="Izračun 2 2 2 6 8 2" xfId="8417" xr:uid="{00000000-0005-0000-0000-000020130000}"/>
    <cellStyle name="Izračun 2 2 2 6 9" xfId="4175" xr:uid="{00000000-0005-0000-0000-000021130000}"/>
    <cellStyle name="Izračun 2 2 2 6 9 2" xfId="8825" xr:uid="{00000000-0005-0000-0000-000022130000}"/>
    <cellStyle name="Izračun 2 2 2 7" xfId="525" xr:uid="{00000000-0005-0000-0000-000023130000}"/>
    <cellStyle name="Izračun 2 2 2 7 10" xfId="4604" xr:uid="{00000000-0005-0000-0000-000024130000}"/>
    <cellStyle name="Izračun 2 2 2 7 10 2" xfId="9200" xr:uid="{00000000-0005-0000-0000-000025130000}"/>
    <cellStyle name="Izračun 2 2 2 7 11" xfId="5239" xr:uid="{00000000-0005-0000-0000-000026130000}"/>
    <cellStyle name="Izračun 2 2 2 7 2" xfId="927" xr:uid="{00000000-0005-0000-0000-000027130000}"/>
    <cellStyle name="Izračun 2 2 2 7 2 2" xfId="5595" xr:uid="{00000000-0005-0000-0000-000028130000}"/>
    <cellStyle name="Izračun 2 2 2 7 3" xfId="1528" xr:uid="{00000000-0005-0000-0000-000029130000}"/>
    <cellStyle name="Izračun 2 2 2 7 3 2" xfId="6188" xr:uid="{00000000-0005-0000-0000-00002A130000}"/>
    <cellStyle name="Izračun 2 2 2 7 4" xfId="1944" xr:uid="{00000000-0005-0000-0000-00002B130000}"/>
    <cellStyle name="Izračun 2 2 2 7 4 2" xfId="6604" xr:uid="{00000000-0005-0000-0000-00002C130000}"/>
    <cellStyle name="Izračun 2 2 2 7 5" xfId="2346" xr:uid="{00000000-0005-0000-0000-00002D130000}"/>
    <cellStyle name="Izračun 2 2 2 7 5 2" xfId="7003" xr:uid="{00000000-0005-0000-0000-00002E130000}"/>
    <cellStyle name="Izračun 2 2 2 7 6" xfId="2927" xr:uid="{00000000-0005-0000-0000-00002F130000}"/>
    <cellStyle name="Izračun 2 2 2 7 6 2" xfId="7582" xr:uid="{00000000-0005-0000-0000-000030130000}"/>
    <cellStyle name="Izračun 2 2 2 7 7" xfId="3320" xr:uid="{00000000-0005-0000-0000-000031130000}"/>
    <cellStyle name="Izračun 2 2 2 7 7 2" xfId="7974" xr:uid="{00000000-0005-0000-0000-000032130000}"/>
    <cellStyle name="Izračun 2 2 2 7 8" xfId="3768" xr:uid="{00000000-0005-0000-0000-000033130000}"/>
    <cellStyle name="Izračun 2 2 2 7 8 2" xfId="8418" xr:uid="{00000000-0005-0000-0000-000034130000}"/>
    <cellStyle name="Izračun 2 2 2 7 9" xfId="4176" xr:uid="{00000000-0005-0000-0000-000035130000}"/>
    <cellStyle name="Izračun 2 2 2 7 9 2" xfId="8826" xr:uid="{00000000-0005-0000-0000-000036130000}"/>
    <cellStyle name="Izračun 2 2 2 8" xfId="511" xr:uid="{00000000-0005-0000-0000-000037130000}"/>
    <cellStyle name="Izračun 2 2 2 8 10" xfId="4605" xr:uid="{00000000-0005-0000-0000-000038130000}"/>
    <cellStyle name="Izračun 2 2 2 8 10 2" xfId="9201" xr:uid="{00000000-0005-0000-0000-000039130000}"/>
    <cellStyle name="Izračun 2 2 2 8 11" xfId="5227" xr:uid="{00000000-0005-0000-0000-00003A130000}"/>
    <cellStyle name="Izračun 2 2 2 8 2" xfId="928" xr:uid="{00000000-0005-0000-0000-00003B130000}"/>
    <cellStyle name="Izračun 2 2 2 8 2 2" xfId="5596" xr:uid="{00000000-0005-0000-0000-00003C130000}"/>
    <cellStyle name="Izračun 2 2 2 8 3" xfId="1529" xr:uid="{00000000-0005-0000-0000-00003D130000}"/>
    <cellStyle name="Izračun 2 2 2 8 3 2" xfId="6189" xr:uid="{00000000-0005-0000-0000-00003E130000}"/>
    <cellStyle name="Izračun 2 2 2 8 4" xfId="1945" xr:uid="{00000000-0005-0000-0000-00003F130000}"/>
    <cellStyle name="Izračun 2 2 2 8 4 2" xfId="6605" xr:uid="{00000000-0005-0000-0000-000040130000}"/>
    <cellStyle name="Izračun 2 2 2 8 5" xfId="2347" xr:uid="{00000000-0005-0000-0000-000041130000}"/>
    <cellStyle name="Izračun 2 2 2 8 5 2" xfId="7004" xr:uid="{00000000-0005-0000-0000-000042130000}"/>
    <cellStyle name="Izračun 2 2 2 8 6" xfId="2928" xr:uid="{00000000-0005-0000-0000-000043130000}"/>
    <cellStyle name="Izračun 2 2 2 8 6 2" xfId="7583" xr:uid="{00000000-0005-0000-0000-000044130000}"/>
    <cellStyle name="Izračun 2 2 2 8 7" xfId="3321" xr:uid="{00000000-0005-0000-0000-000045130000}"/>
    <cellStyle name="Izračun 2 2 2 8 7 2" xfId="7975" xr:uid="{00000000-0005-0000-0000-000046130000}"/>
    <cellStyle name="Izračun 2 2 2 8 8" xfId="3769" xr:uid="{00000000-0005-0000-0000-000047130000}"/>
    <cellStyle name="Izračun 2 2 2 8 8 2" xfId="8419" xr:uid="{00000000-0005-0000-0000-000048130000}"/>
    <cellStyle name="Izračun 2 2 2 8 9" xfId="4177" xr:uid="{00000000-0005-0000-0000-000049130000}"/>
    <cellStyle name="Izračun 2 2 2 8 9 2" xfId="8827" xr:uid="{00000000-0005-0000-0000-00004A130000}"/>
    <cellStyle name="Izračun 2 2 2 9" xfId="432" xr:uid="{00000000-0005-0000-0000-00004B130000}"/>
    <cellStyle name="Izračun 2 2 2 9 10" xfId="4606" xr:uid="{00000000-0005-0000-0000-00004C130000}"/>
    <cellStyle name="Izračun 2 2 2 9 10 2" xfId="9202" xr:uid="{00000000-0005-0000-0000-00004D130000}"/>
    <cellStyle name="Izračun 2 2 2 9 11" xfId="5159" xr:uid="{00000000-0005-0000-0000-00004E130000}"/>
    <cellStyle name="Izračun 2 2 2 9 2" xfId="929" xr:uid="{00000000-0005-0000-0000-00004F130000}"/>
    <cellStyle name="Izračun 2 2 2 9 2 2" xfId="5597" xr:uid="{00000000-0005-0000-0000-000050130000}"/>
    <cellStyle name="Izračun 2 2 2 9 3" xfId="1530" xr:uid="{00000000-0005-0000-0000-000051130000}"/>
    <cellStyle name="Izračun 2 2 2 9 3 2" xfId="6190" xr:uid="{00000000-0005-0000-0000-000052130000}"/>
    <cellStyle name="Izračun 2 2 2 9 4" xfId="1946" xr:uid="{00000000-0005-0000-0000-000053130000}"/>
    <cellStyle name="Izračun 2 2 2 9 4 2" xfId="6606" xr:uid="{00000000-0005-0000-0000-000054130000}"/>
    <cellStyle name="Izračun 2 2 2 9 5" xfId="2348" xr:uid="{00000000-0005-0000-0000-000055130000}"/>
    <cellStyle name="Izračun 2 2 2 9 5 2" xfId="7005" xr:uid="{00000000-0005-0000-0000-000056130000}"/>
    <cellStyle name="Izračun 2 2 2 9 6" xfId="2929" xr:uid="{00000000-0005-0000-0000-000057130000}"/>
    <cellStyle name="Izračun 2 2 2 9 6 2" xfId="7584" xr:uid="{00000000-0005-0000-0000-000058130000}"/>
    <cellStyle name="Izračun 2 2 2 9 7" xfId="3322" xr:uid="{00000000-0005-0000-0000-000059130000}"/>
    <cellStyle name="Izračun 2 2 2 9 7 2" xfId="7976" xr:uid="{00000000-0005-0000-0000-00005A130000}"/>
    <cellStyle name="Izračun 2 2 2 9 8" xfId="3770" xr:uid="{00000000-0005-0000-0000-00005B130000}"/>
    <cellStyle name="Izračun 2 2 2 9 8 2" xfId="8420" xr:uid="{00000000-0005-0000-0000-00005C130000}"/>
    <cellStyle name="Izračun 2 2 2 9 9" xfId="4178" xr:uid="{00000000-0005-0000-0000-00005D130000}"/>
    <cellStyle name="Izračun 2 2 2 9 9 2" xfId="8828" xr:uid="{00000000-0005-0000-0000-00005E130000}"/>
    <cellStyle name="Izračun 2 2 3" xfId="450" xr:uid="{00000000-0005-0000-0000-00005F130000}"/>
    <cellStyle name="Izračun 2 2 3 10" xfId="4607" xr:uid="{00000000-0005-0000-0000-000060130000}"/>
    <cellStyle name="Izračun 2 2 3 10 2" xfId="9203" xr:uid="{00000000-0005-0000-0000-000061130000}"/>
    <cellStyle name="Izračun 2 2 3 11" xfId="5174" xr:uid="{00000000-0005-0000-0000-000062130000}"/>
    <cellStyle name="Izračun 2 2 3 2" xfId="930" xr:uid="{00000000-0005-0000-0000-000063130000}"/>
    <cellStyle name="Izračun 2 2 3 2 2" xfId="5598" xr:uid="{00000000-0005-0000-0000-000064130000}"/>
    <cellStyle name="Izračun 2 2 3 3" xfId="1531" xr:uid="{00000000-0005-0000-0000-000065130000}"/>
    <cellStyle name="Izračun 2 2 3 3 2" xfId="6191" xr:uid="{00000000-0005-0000-0000-000066130000}"/>
    <cellStyle name="Izračun 2 2 3 4" xfId="1947" xr:uid="{00000000-0005-0000-0000-000067130000}"/>
    <cellStyle name="Izračun 2 2 3 4 2" xfId="6607" xr:uid="{00000000-0005-0000-0000-000068130000}"/>
    <cellStyle name="Izračun 2 2 3 5" xfId="2349" xr:uid="{00000000-0005-0000-0000-000069130000}"/>
    <cellStyle name="Izračun 2 2 3 5 2" xfId="7006" xr:uid="{00000000-0005-0000-0000-00006A130000}"/>
    <cellStyle name="Izračun 2 2 3 6" xfId="2930" xr:uid="{00000000-0005-0000-0000-00006B130000}"/>
    <cellStyle name="Izračun 2 2 3 6 2" xfId="7585" xr:uid="{00000000-0005-0000-0000-00006C130000}"/>
    <cellStyle name="Izračun 2 2 3 7" xfId="3323" xr:uid="{00000000-0005-0000-0000-00006D130000}"/>
    <cellStyle name="Izračun 2 2 3 7 2" xfId="7977" xr:uid="{00000000-0005-0000-0000-00006E130000}"/>
    <cellStyle name="Izračun 2 2 3 8" xfId="3771" xr:uid="{00000000-0005-0000-0000-00006F130000}"/>
    <cellStyle name="Izračun 2 2 3 8 2" xfId="8421" xr:uid="{00000000-0005-0000-0000-000070130000}"/>
    <cellStyle name="Izračun 2 2 3 9" xfId="4179" xr:uid="{00000000-0005-0000-0000-000071130000}"/>
    <cellStyle name="Izračun 2 2 3 9 2" xfId="8829" xr:uid="{00000000-0005-0000-0000-000072130000}"/>
    <cellStyle name="Izračun 2 2 4" xfId="316" xr:uid="{00000000-0005-0000-0000-000073130000}"/>
    <cellStyle name="Izračun 2 2 4 10" xfId="4608" xr:uid="{00000000-0005-0000-0000-000074130000}"/>
    <cellStyle name="Izračun 2 2 4 10 2" xfId="9204" xr:uid="{00000000-0005-0000-0000-000075130000}"/>
    <cellStyle name="Izračun 2 2 4 11" xfId="5067" xr:uid="{00000000-0005-0000-0000-000076130000}"/>
    <cellStyle name="Izračun 2 2 4 2" xfId="931" xr:uid="{00000000-0005-0000-0000-000077130000}"/>
    <cellStyle name="Izračun 2 2 4 2 2" xfId="5599" xr:uid="{00000000-0005-0000-0000-000078130000}"/>
    <cellStyle name="Izračun 2 2 4 3" xfId="1532" xr:uid="{00000000-0005-0000-0000-000079130000}"/>
    <cellStyle name="Izračun 2 2 4 3 2" xfId="6192" xr:uid="{00000000-0005-0000-0000-00007A130000}"/>
    <cellStyle name="Izračun 2 2 4 4" xfId="1948" xr:uid="{00000000-0005-0000-0000-00007B130000}"/>
    <cellStyle name="Izračun 2 2 4 4 2" xfId="6608" xr:uid="{00000000-0005-0000-0000-00007C130000}"/>
    <cellStyle name="Izračun 2 2 4 5" xfId="2350" xr:uid="{00000000-0005-0000-0000-00007D130000}"/>
    <cellStyle name="Izračun 2 2 4 5 2" xfId="7007" xr:uid="{00000000-0005-0000-0000-00007E130000}"/>
    <cellStyle name="Izračun 2 2 4 6" xfId="2931" xr:uid="{00000000-0005-0000-0000-00007F130000}"/>
    <cellStyle name="Izračun 2 2 4 6 2" xfId="7586" xr:uid="{00000000-0005-0000-0000-000080130000}"/>
    <cellStyle name="Izračun 2 2 4 7" xfId="3324" xr:uid="{00000000-0005-0000-0000-000081130000}"/>
    <cellStyle name="Izračun 2 2 4 7 2" xfId="7978" xr:uid="{00000000-0005-0000-0000-000082130000}"/>
    <cellStyle name="Izračun 2 2 4 8" xfId="3772" xr:uid="{00000000-0005-0000-0000-000083130000}"/>
    <cellStyle name="Izračun 2 2 4 8 2" xfId="8422" xr:uid="{00000000-0005-0000-0000-000084130000}"/>
    <cellStyle name="Izračun 2 2 4 9" xfId="4180" xr:uid="{00000000-0005-0000-0000-000085130000}"/>
    <cellStyle name="Izračun 2 2 4 9 2" xfId="8830" xr:uid="{00000000-0005-0000-0000-000086130000}"/>
    <cellStyle name="Izračun 2 2 5" xfId="546" xr:uid="{00000000-0005-0000-0000-000087130000}"/>
    <cellStyle name="Izračun 2 2 5 10" xfId="4609" xr:uid="{00000000-0005-0000-0000-000088130000}"/>
    <cellStyle name="Izračun 2 2 5 10 2" xfId="9205" xr:uid="{00000000-0005-0000-0000-000089130000}"/>
    <cellStyle name="Izračun 2 2 5 11" xfId="5256" xr:uid="{00000000-0005-0000-0000-00008A130000}"/>
    <cellStyle name="Izračun 2 2 5 2" xfId="932" xr:uid="{00000000-0005-0000-0000-00008B130000}"/>
    <cellStyle name="Izračun 2 2 5 2 2" xfId="5600" xr:uid="{00000000-0005-0000-0000-00008C130000}"/>
    <cellStyle name="Izračun 2 2 5 3" xfId="1533" xr:uid="{00000000-0005-0000-0000-00008D130000}"/>
    <cellStyle name="Izračun 2 2 5 3 2" xfId="6193" xr:uid="{00000000-0005-0000-0000-00008E130000}"/>
    <cellStyle name="Izračun 2 2 5 4" xfId="1949" xr:uid="{00000000-0005-0000-0000-00008F130000}"/>
    <cellStyle name="Izračun 2 2 5 4 2" xfId="6609" xr:uid="{00000000-0005-0000-0000-000090130000}"/>
    <cellStyle name="Izračun 2 2 5 5" xfId="2351" xr:uid="{00000000-0005-0000-0000-000091130000}"/>
    <cellStyle name="Izračun 2 2 5 5 2" xfId="7008" xr:uid="{00000000-0005-0000-0000-000092130000}"/>
    <cellStyle name="Izračun 2 2 5 6" xfId="2932" xr:uid="{00000000-0005-0000-0000-000093130000}"/>
    <cellStyle name="Izračun 2 2 5 6 2" xfId="7587" xr:uid="{00000000-0005-0000-0000-000094130000}"/>
    <cellStyle name="Izračun 2 2 5 7" xfId="3325" xr:uid="{00000000-0005-0000-0000-000095130000}"/>
    <cellStyle name="Izračun 2 2 5 7 2" xfId="7979" xr:uid="{00000000-0005-0000-0000-000096130000}"/>
    <cellStyle name="Izračun 2 2 5 8" xfId="3773" xr:uid="{00000000-0005-0000-0000-000097130000}"/>
    <cellStyle name="Izračun 2 2 5 8 2" xfId="8423" xr:uid="{00000000-0005-0000-0000-000098130000}"/>
    <cellStyle name="Izračun 2 2 5 9" xfId="4181" xr:uid="{00000000-0005-0000-0000-000099130000}"/>
    <cellStyle name="Izračun 2 2 5 9 2" xfId="8831" xr:uid="{00000000-0005-0000-0000-00009A130000}"/>
    <cellStyle name="Izračun 2 2 6" xfId="575" xr:uid="{00000000-0005-0000-0000-00009B130000}"/>
    <cellStyle name="Izračun 2 2 6 10" xfId="4610" xr:uid="{00000000-0005-0000-0000-00009C130000}"/>
    <cellStyle name="Izračun 2 2 6 10 2" xfId="9206" xr:uid="{00000000-0005-0000-0000-00009D130000}"/>
    <cellStyle name="Izračun 2 2 6 11" xfId="5279" xr:uid="{00000000-0005-0000-0000-00009E130000}"/>
    <cellStyle name="Izračun 2 2 6 2" xfId="933" xr:uid="{00000000-0005-0000-0000-00009F130000}"/>
    <cellStyle name="Izračun 2 2 6 2 2" xfId="5601" xr:uid="{00000000-0005-0000-0000-0000A0130000}"/>
    <cellStyle name="Izračun 2 2 6 3" xfId="1534" xr:uid="{00000000-0005-0000-0000-0000A1130000}"/>
    <cellStyle name="Izračun 2 2 6 3 2" xfId="6194" xr:uid="{00000000-0005-0000-0000-0000A2130000}"/>
    <cellStyle name="Izračun 2 2 6 4" xfId="1950" xr:uid="{00000000-0005-0000-0000-0000A3130000}"/>
    <cellStyle name="Izračun 2 2 6 4 2" xfId="6610" xr:uid="{00000000-0005-0000-0000-0000A4130000}"/>
    <cellStyle name="Izračun 2 2 6 5" xfId="2352" xr:uid="{00000000-0005-0000-0000-0000A5130000}"/>
    <cellStyle name="Izračun 2 2 6 5 2" xfId="7009" xr:uid="{00000000-0005-0000-0000-0000A6130000}"/>
    <cellStyle name="Izračun 2 2 6 6" xfId="2933" xr:uid="{00000000-0005-0000-0000-0000A7130000}"/>
    <cellStyle name="Izračun 2 2 6 6 2" xfId="7588" xr:uid="{00000000-0005-0000-0000-0000A8130000}"/>
    <cellStyle name="Izračun 2 2 6 7" xfId="3326" xr:uid="{00000000-0005-0000-0000-0000A9130000}"/>
    <cellStyle name="Izračun 2 2 6 7 2" xfId="7980" xr:uid="{00000000-0005-0000-0000-0000AA130000}"/>
    <cellStyle name="Izračun 2 2 6 8" xfId="3774" xr:uid="{00000000-0005-0000-0000-0000AB130000}"/>
    <cellStyle name="Izračun 2 2 6 8 2" xfId="8424" xr:uid="{00000000-0005-0000-0000-0000AC130000}"/>
    <cellStyle name="Izračun 2 2 6 9" xfId="4182" xr:uid="{00000000-0005-0000-0000-0000AD130000}"/>
    <cellStyle name="Izračun 2 2 6 9 2" xfId="8832" xr:uid="{00000000-0005-0000-0000-0000AE130000}"/>
    <cellStyle name="Izračun 2 2 7" xfId="597" xr:uid="{00000000-0005-0000-0000-0000AF130000}"/>
    <cellStyle name="Izračun 2 2 7 10" xfId="4611" xr:uid="{00000000-0005-0000-0000-0000B0130000}"/>
    <cellStyle name="Izračun 2 2 7 10 2" xfId="9207" xr:uid="{00000000-0005-0000-0000-0000B1130000}"/>
    <cellStyle name="Izračun 2 2 7 11" xfId="5295" xr:uid="{00000000-0005-0000-0000-0000B2130000}"/>
    <cellStyle name="Izračun 2 2 7 2" xfId="934" xr:uid="{00000000-0005-0000-0000-0000B3130000}"/>
    <cellStyle name="Izračun 2 2 7 2 2" xfId="5602" xr:uid="{00000000-0005-0000-0000-0000B4130000}"/>
    <cellStyle name="Izračun 2 2 7 3" xfId="1535" xr:uid="{00000000-0005-0000-0000-0000B5130000}"/>
    <cellStyle name="Izračun 2 2 7 3 2" xfId="6195" xr:uid="{00000000-0005-0000-0000-0000B6130000}"/>
    <cellStyle name="Izračun 2 2 7 4" xfId="1951" xr:uid="{00000000-0005-0000-0000-0000B7130000}"/>
    <cellStyle name="Izračun 2 2 7 4 2" xfId="6611" xr:uid="{00000000-0005-0000-0000-0000B8130000}"/>
    <cellStyle name="Izračun 2 2 7 5" xfId="2353" xr:uid="{00000000-0005-0000-0000-0000B9130000}"/>
    <cellStyle name="Izračun 2 2 7 5 2" xfId="7010" xr:uid="{00000000-0005-0000-0000-0000BA130000}"/>
    <cellStyle name="Izračun 2 2 7 6" xfId="2934" xr:uid="{00000000-0005-0000-0000-0000BB130000}"/>
    <cellStyle name="Izračun 2 2 7 6 2" xfId="7589" xr:uid="{00000000-0005-0000-0000-0000BC130000}"/>
    <cellStyle name="Izračun 2 2 7 7" xfId="3327" xr:uid="{00000000-0005-0000-0000-0000BD130000}"/>
    <cellStyle name="Izračun 2 2 7 7 2" xfId="7981" xr:uid="{00000000-0005-0000-0000-0000BE130000}"/>
    <cellStyle name="Izračun 2 2 7 8" xfId="3775" xr:uid="{00000000-0005-0000-0000-0000BF130000}"/>
    <cellStyle name="Izračun 2 2 7 8 2" xfId="8425" xr:uid="{00000000-0005-0000-0000-0000C0130000}"/>
    <cellStyle name="Izračun 2 2 7 9" xfId="4183" xr:uid="{00000000-0005-0000-0000-0000C1130000}"/>
    <cellStyle name="Izračun 2 2 7 9 2" xfId="8833" xr:uid="{00000000-0005-0000-0000-0000C2130000}"/>
    <cellStyle name="Izračun 2 2 8" xfId="624" xr:uid="{00000000-0005-0000-0000-0000C3130000}"/>
    <cellStyle name="Izračun 2 2 8 10" xfId="4612" xr:uid="{00000000-0005-0000-0000-0000C4130000}"/>
    <cellStyle name="Izračun 2 2 8 10 2" xfId="9208" xr:uid="{00000000-0005-0000-0000-0000C5130000}"/>
    <cellStyle name="Izračun 2 2 8 11" xfId="5314" xr:uid="{00000000-0005-0000-0000-0000C6130000}"/>
    <cellStyle name="Izračun 2 2 8 2" xfId="935" xr:uid="{00000000-0005-0000-0000-0000C7130000}"/>
    <cellStyle name="Izračun 2 2 8 2 2" xfId="5603" xr:uid="{00000000-0005-0000-0000-0000C8130000}"/>
    <cellStyle name="Izračun 2 2 8 3" xfId="1536" xr:uid="{00000000-0005-0000-0000-0000C9130000}"/>
    <cellStyle name="Izračun 2 2 8 3 2" xfId="6196" xr:uid="{00000000-0005-0000-0000-0000CA130000}"/>
    <cellStyle name="Izračun 2 2 8 4" xfId="1952" xr:uid="{00000000-0005-0000-0000-0000CB130000}"/>
    <cellStyle name="Izračun 2 2 8 4 2" xfId="6612" xr:uid="{00000000-0005-0000-0000-0000CC130000}"/>
    <cellStyle name="Izračun 2 2 8 5" xfId="2354" xr:uid="{00000000-0005-0000-0000-0000CD130000}"/>
    <cellStyle name="Izračun 2 2 8 5 2" xfId="7011" xr:uid="{00000000-0005-0000-0000-0000CE130000}"/>
    <cellStyle name="Izračun 2 2 8 6" xfId="2935" xr:uid="{00000000-0005-0000-0000-0000CF130000}"/>
    <cellStyle name="Izračun 2 2 8 6 2" xfId="7590" xr:uid="{00000000-0005-0000-0000-0000D0130000}"/>
    <cellStyle name="Izračun 2 2 8 7" xfId="3328" xr:uid="{00000000-0005-0000-0000-0000D1130000}"/>
    <cellStyle name="Izračun 2 2 8 7 2" xfId="7982" xr:uid="{00000000-0005-0000-0000-0000D2130000}"/>
    <cellStyle name="Izračun 2 2 8 8" xfId="3776" xr:uid="{00000000-0005-0000-0000-0000D3130000}"/>
    <cellStyle name="Izračun 2 2 8 8 2" xfId="8426" xr:uid="{00000000-0005-0000-0000-0000D4130000}"/>
    <cellStyle name="Izračun 2 2 8 9" xfId="4184" xr:uid="{00000000-0005-0000-0000-0000D5130000}"/>
    <cellStyle name="Izračun 2 2 8 9 2" xfId="8834" xr:uid="{00000000-0005-0000-0000-0000D6130000}"/>
    <cellStyle name="Izračun 2 2 9" xfId="510" xr:uid="{00000000-0005-0000-0000-0000D7130000}"/>
    <cellStyle name="Izračun 2 2 9 10" xfId="4613" xr:uid="{00000000-0005-0000-0000-0000D8130000}"/>
    <cellStyle name="Izračun 2 2 9 10 2" xfId="9209" xr:uid="{00000000-0005-0000-0000-0000D9130000}"/>
    <cellStyle name="Izračun 2 2 9 11" xfId="5226" xr:uid="{00000000-0005-0000-0000-0000DA130000}"/>
    <cellStyle name="Izračun 2 2 9 2" xfId="936" xr:uid="{00000000-0005-0000-0000-0000DB130000}"/>
    <cellStyle name="Izračun 2 2 9 2 2" xfId="5604" xr:uid="{00000000-0005-0000-0000-0000DC130000}"/>
    <cellStyle name="Izračun 2 2 9 3" xfId="1537" xr:uid="{00000000-0005-0000-0000-0000DD130000}"/>
    <cellStyle name="Izračun 2 2 9 3 2" xfId="6197" xr:uid="{00000000-0005-0000-0000-0000DE130000}"/>
    <cellStyle name="Izračun 2 2 9 4" xfId="1953" xr:uid="{00000000-0005-0000-0000-0000DF130000}"/>
    <cellStyle name="Izračun 2 2 9 4 2" xfId="6613" xr:uid="{00000000-0005-0000-0000-0000E0130000}"/>
    <cellStyle name="Izračun 2 2 9 5" xfId="2355" xr:uid="{00000000-0005-0000-0000-0000E1130000}"/>
    <cellStyle name="Izračun 2 2 9 5 2" xfId="7012" xr:uid="{00000000-0005-0000-0000-0000E2130000}"/>
    <cellStyle name="Izračun 2 2 9 6" xfId="2936" xr:uid="{00000000-0005-0000-0000-0000E3130000}"/>
    <cellStyle name="Izračun 2 2 9 6 2" xfId="7591" xr:uid="{00000000-0005-0000-0000-0000E4130000}"/>
    <cellStyle name="Izračun 2 2 9 7" xfId="3329" xr:uid="{00000000-0005-0000-0000-0000E5130000}"/>
    <cellStyle name="Izračun 2 2 9 7 2" xfId="7983" xr:uid="{00000000-0005-0000-0000-0000E6130000}"/>
    <cellStyle name="Izračun 2 2 9 8" xfId="3777" xr:uid="{00000000-0005-0000-0000-0000E7130000}"/>
    <cellStyle name="Izračun 2 2 9 8 2" xfId="8427" xr:uid="{00000000-0005-0000-0000-0000E8130000}"/>
    <cellStyle name="Izračun 2 2 9 9" xfId="4185" xr:uid="{00000000-0005-0000-0000-0000E9130000}"/>
    <cellStyle name="Izračun 2 2 9 9 2" xfId="8835" xr:uid="{00000000-0005-0000-0000-0000EA130000}"/>
    <cellStyle name="Izračun 2 3" xfId="238" xr:uid="{00000000-0005-0000-0000-0000EB130000}"/>
    <cellStyle name="Izračun 2 3 10" xfId="632" xr:uid="{00000000-0005-0000-0000-0000EC130000}"/>
    <cellStyle name="Izračun 2 3 10 10" xfId="4614" xr:uid="{00000000-0005-0000-0000-0000ED130000}"/>
    <cellStyle name="Izračun 2 3 10 10 2" xfId="9210" xr:uid="{00000000-0005-0000-0000-0000EE130000}"/>
    <cellStyle name="Izračun 2 3 10 11" xfId="5321" xr:uid="{00000000-0005-0000-0000-0000EF130000}"/>
    <cellStyle name="Izračun 2 3 10 2" xfId="937" xr:uid="{00000000-0005-0000-0000-0000F0130000}"/>
    <cellStyle name="Izračun 2 3 10 2 2" xfId="5605" xr:uid="{00000000-0005-0000-0000-0000F1130000}"/>
    <cellStyle name="Izračun 2 3 10 3" xfId="1538" xr:uid="{00000000-0005-0000-0000-0000F2130000}"/>
    <cellStyle name="Izračun 2 3 10 3 2" xfId="6198" xr:uid="{00000000-0005-0000-0000-0000F3130000}"/>
    <cellStyle name="Izračun 2 3 10 4" xfId="1954" xr:uid="{00000000-0005-0000-0000-0000F4130000}"/>
    <cellStyle name="Izračun 2 3 10 4 2" xfId="6614" xr:uid="{00000000-0005-0000-0000-0000F5130000}"/>
    <cellStyle name="Izračun 2 3 10 5" xfId="2356" xr:uid="{00000000-0005-0000-0000-0000F6130000}"/>
    <cellStyle name="Izračun 2 3 10 5 2" xfId="7013" xr:uid="{00000000-0005-0000-0000-0000F7130000}"/>
    <cellStyle name="Izračun 2 3 10 6" xfId="2937" xr:uid="{00000000-0005-0000-0000-0000F8130000}"/>
    <cellStyle name="Izračun 2 3 10 6 2" xfId="7592" xr:uid="{00000000-0005-0000-0000-0000F9130000}"/>
    <cellStyle name="Izračun 2 3 10 7" xfId="3330" xr:uid="{00000000-0005-0000-0000-0000FA130000}"/>
    <cellStyle name="Izračun 2 3 10 7 2" xfId="7984" xr:uid="{00000000-0005-0000-0000-0000FB130000}"/>
    <cellStyle name="Izračun 2 3 10 8" xfId="3778" xr:uid="{00000000-0005-0000-0000-0000FC130000}"/>
    <cellStyle name="Izračun 2 3 10 8 2" xfId="8428" xr:uid="{00000000-0005-0000-0000-0000FD130000}"/>
    <cellStyle name="Izračun 2 3 10 9" xfId="4186" xr:uid="{00000000-0005-0000-0000-0000FE130000}"/>
    <cellStyle name="Izračun 2 3 10 9 2" xfId="8836" xr:uid="{00000000-0005-0000-0000-0000FF130000}"/>
    <cellStyle name="Izračun 2 3 11" xfId="378" xr:uid="{00000000-0005-0000-0000-000000140000}"/>
    <cellStyle name="Izračun 2 3 11 10" xfId="4615" xr:uid="{00000000-0005-0000-0000-000001140000}"/>
    <cellStyle name="Izračun 2 3 11 10 2" xfId="9211" xr:uid="{00000000-0005-0000-0000-000002140000}"/>
    <cellStyle name="Izračun 2 3 11 11" xfId="5114" xr:uid="{00000000-0005-0000-0000-000003140000}"/>
    <cellStyle name="Izračun 2 3 11 2" xfId="938" xr:uid="{00000000-0005-0000-0000-000004140000}"/>
    <cellStyle name="Izračun 2 3 11 2 2" xfId="5606" xr:uid="{00000000-0005-0000-0000-000005140000}"/>
    <cellStyle name="Izračun 2 3 11 3" xfId="1539" xr:uid="{00000000-0005-0000-0000-000006140000}"/>
    <cellStyle name="Izračun 2 3 11 3 2" xfId="6199" xr:uid="{00000000-0005-0000-0000-000007140000}"/>
    <cellStyle name="Izračun 2 3 11 4" xfId="1955" xr:uid="{00000000-0005-0000-0000-000008140000}"/>
    <cellStyle name="Izračun 2 3 11 4 2" xfId="6615" xr:uid="{00000000-0005-0000-0000-000009140000}"/>
    <cellStyle name="Izračun 2 3 11 5" xfId="2357" xr:uid="{00000000-0005-0000-0000-00000A140000}"/>
    <cellStyle name="Izračun 2 3 11 5 2" xfId="7014" xr:uid="{00000000-0005-0000-0000-00000B140000}"/>
    <cellStyle name="Izračun 2 3 11 6" xfId="2938" xr:uid="{00000000-0005-0000-0000-00000C140000}"/>
    <cellStyle name="Izračun 2 3 11 6 2" xfId="7593" xr:uid="{00000000-0005-0000-0000-00000D140000}"/>
    <cellStyle name="Izračun 2 3 11 7" xfId="3331" xr:uid="{00000000-0005-0000-0000-00000E140000}"/>
    <cellStyle name="Izračun 2 3 11 7 2" xfId="7985" xr:uid="{00000000-0005-0000-0000-00000F140000}"/>
    <cellStyle name="Izračun 2 3 11 8" xfId="3779" xr:uid="{00000000-0005-0000-0000-000010140000}"/>
    <cellStyle name="Izračun 2 3 11 8 2" xfId="8429" xr:uid="{00000000-0005-0000-0000-000011140000}"/>
    <cellStyle name="Izračun 2 3 11 9" xfId="4187" xr:uid="{00000000-0005-0000-0000-000012140000}"/>
    <cellStyle name="Izračun 2 3 11 9 2" xfId="8837" xr:uid="{00000000-0005-0000-0000-000013140000}"/>
    <cellStyle name="Izračun 2 3 12" xfId="574" xr:uid="{00000000-0005-0000-0000-000014140000}"/>
    <cellStyle name="Izračun 2 3 12 10" xfId="4616" xr:uid="{00000000-0005-0000-0000-000015140000}"/>
    <cellStyle name="Izračun 2 3 12 10 2" xfId="9212" xr:uid="{00000000-0005-0000-0000-000016140000}"/>
    <cellStyle name="Izračun 2 3 12 11" xfId="5278" xr:uid="{00000000-0005-0000-0000-000017140000}"/>
    <cellStyle name="Izračun 2 3 12 2" xfId="939" xr:uid="{00000000-0005-0000-0000-000018140000}"/>
    <cellStyle name="Izračun 2 3 12 2 2" xfId="5607" xr:uid="{00000000-0005-0000-0000-000019140000}"/>
    <cellStyle name="Izračun 2 3 12 3" xfId="1540" xr:uid="{00000000-0005-0000-0000-00001A140000}"/>
    <cellStyle name="Izračun 2 3 12 3 2" xfId="6200" xr:uid="{00000000-0005-0000-0000-00001B140000}"/>
    <cellStyle name="Izračun 2 3 12 4" xfId="1956" xr:uid="{00000000-0005-0000-0000-00001C140000}"/>
    <cellStyle name="Izračun 2 3 12 4 2" xfId="6616" xr:uid="{00000000-0005-0000-0000-00001D140000}"/>
    <cellStyle name="Izračun 2 3 12 5" xfId="2358" xr:uid="{00000000-0005-0000-0000-00001E140000}"/>
    <cellStyle name="Izračun 2 3 12 5 2" xfId="7015" xr:uid="{00000000-0005-0000-0000-00001F140000}"/>
    <cellStyle name="Izračun 2 3 12 6" xfId="2939" xr:uid="{00000000-0005-0000-0000-000020140000}"/>
    <cellStyle name="Izračun 2 3 12 6 2" xfId="7594" xr:uid="{00000000-0005-0000-0000-000021140000}"/>
    <cellStyle name="Izračun 2 3 12 7" xfId="3332" xr:uid="{00000000-0005-0000-0000-000022140000}"/>
    <cellStyle name="Izračun 2 3 12 7 2" xfId="7986" xr:uid="{00000000-0005-0000-0000-000023140000}"/>
    <cellStyle name="Izračun 2 3 12 8" xfId="3780" xr:uid="{00000000-0005-0000-0000-000024140000}"/>
    <cellStyle name="Izračun 2 3 12 8 2" xfId="8430" xr:uid="{00000000-0005-0000-0000-000025140000}"/>
    <cellStyle name="Izračun 2 3 12 9" xfId="4188" xr:uid="{00000000-0005-0000-0000-000026140000}"/>
    <cellStyle name="Izračun 2 3 12 9 2" xfId="8838" xr:uid="{00000000-0005-0000-0000-000027140000}"/>
    <cellStyle name="Izračun 2 3 13" xfId="681" xr:uid="{00000000-0005-0000-0000-000028140000}"/>
    <cellStyle name="Izračun 2 3 13 10" xfId="4617" xr:uid="{00000000-0005-0000-0000-000029140000}"/>
    <cellStyle name="Izračun 2 3 13 10 2" xfId="9213" xr:uid="{00000000-0005-0000-0000-00002A140000}"/>
    <cellStyle name="Izračun 2 3 13 11" xfId="5360" xr:uid="{00000000-0005-0000-0000-00002B140000}"/>
    <cellStyle name="Izračun 2 3 13 2" xfId="940" xr:uid="{00000000-0005-0000-0000-00002C140000}"/>
    <cellStyle name="Izračun 2 3 13 2 2" xfId="5608" xr:uid="{00000000-0005-0000-0000-00002D140000}"/>
    <cellStyle name="Izračun 2 3 13 3" xfId="1541" xr:uid="{00000000-0005-0000-0000-00002E140000}"/>
    <cellStyle name="Izračun 2 3 13 3 2" xfId="6201" xr:uid="{00000000-0005-0000-0000-00002F140000}"/>
    <cellStyle name="Izračun 2 3 13 4" xfId="1957" xr:uid="{00000000-0005-0000-0000-000030140000}"/>
    <cellStyle name="Izračun 2 3 13 4 2" xfId="6617" xr:uid="{00000000-0005-0000-0000-000031140000}"/>
    <cellStyle name="Izračun 2 3 13 5" xfId="2359" xr:uid="{00000000-0005-0000-0000-000032140000}"/>
    <cellStyle name="Izračun 2 3 13 5 2" xfId="7016" xr:uid="{00000000-0005-0000-0000-000033140000}"/>
    <cellStyle name="Izračun 2 3 13 6" xfId="2940" xr:uid="{00000000-0005-0000-0000-000034140000}"/>
    <cellStyle name="Izračun 2 3 13 6 2" xfId="7595" xr:uid="{00000000-0005-0000-0000-000035140000}"/>
    <cellStyle name="Izračun 2 3 13 7" xfId="3333" xr:uid="{00000000-0005-0000-0000-000036140000}"/>
    <cellStyle name="Izračun 2 3 13 7 2" xfId="7987" xr:uid="{00000000-0005-0000-0000-000037140000}"/>
    <cellStyle name="Izračun 2 3 13 8" xfId="3781" xr:uid="{00000000-0005-0000-0000-000038140000}"/>
    <cellStyle name="Izračun 2 3 13 8 2" xfId="8431" xr:uid="{00000000-0005-0000-0000-000039140000}"/>
    <cellStyle name="Izračun 2 3 13 9" xfId="4189" xr:uid="{00000000-0005-0000-0000-00003A140000}"/>
    <cellStyle name="Izračun 2 3 13 9 2" xfId="8839" xr:uid="{00000000-0005-0000-0000-00003B140000}"/>
    <cellStyle name="Izračun 2 3 14" xfId="1156" xr:uid="{00000000-0005-0000-0000-00003C140000}"/>
    <cellStyle name="Izračun 2 3 14 10" xfId="4831" xr:uid="{00000000-0005-0000-0000-00003D140000}"/>
    <cellStyle name="Izračun 2 3 14 10 2" xfId="9418" xr:uid="{00000000-0005-0000-0000-00003E140000}"/>
    <cellStyle name="Izračun 2 3 14 11" xfId="5822" xr:uid="{00000000-0005-0000-0000-00003F140000}"/>
    <cellStyle name="Izračun 2 3 14 2" xfId="1767" xr:uid="{00000000-0005-0000-0000-000040140000}"/>
    <cellStyle name="Izračun 2 3 14 2 2" xfId="6427" xr:uid="{00000000-0005-0000-0000-000041140000}"/>
    <cellStyle name="Izračun 2 3 14 3" xfId="2178" xr:uid="{00000000-0005-0000-0000-000042140000}"/>
    <cellStyle name="Izračun 2 3 14 3 2" xfId="6836" xr:uid="{00000000-0005-0000-0000-000043140000}"/>
    <cellStyle name="Izračun 2 3 14 4" xfId="2579" xr:uid="{00000000-0005-0000-0000-000044140000}"/>
    <cellStyle name="Izračun 2 3 14 4 2" xfId="7235" xr:uid="{00000000-0005-0000-0000-000045140000}"/>
    <cellStyle name="Izračun 2 3 14 5" xfId="2858" xr:uid="{00000000-0005-0000-0000-000046140000}"/>
    <cellStyle name="Izračun 2 3 14 5 2" xfId="7513" xr:uid="{00000000-0005-0000-0000-000047140000}"/>
    <cellStyle name="Izračun 2 3 14 6" xfId="3155" xr:uid="{00000000-0005-0000-0000-000048140000}"/>
    <cellStyle name="Izračun 2 3 14 6 2" xfId="7809" xr:uid="{00000000-0005-0000-0000-000049140000}"/>
    <cellStyle name="Izračun 2 3 14 7" xfId="3547" xr:uid="{00000000-0005-0000-0000-00004A140000}"/>
    <cellStyle name="Izračun 2 3 14 7 2" xfId="8201" xr:uid="{00000000-0005-0000-0000-00004B140000}"/>
    <cellStyle name="Izračun 2 3 14 8" xfId="3995" xr:uid="{00000000-0005-0000-0000-00004C140000}"/>
    <cellStyle name="Izračun 2 3 14 8 2" xfId="8645" xr:uid="{00000000-0005-0000-0000-00004D140000}"/>
    <cellStyle name="Izračun 2 3 14 9" xfId="4403" xr:uid="{00000000-0005-0000-0000-00004E140000}"/>
    <cellStyle name="Izračun 2 3 14 9 2" xfId="9053" xr:uid="{00000000-0005-0000-0000-00004F140000}"/>
    <cellStyle name="Izračun 2 3 15" xfId="743" xr:uid="{00000000-0005-0000-0000-000050140000}"/>
    <cellStyle name="Izračun 2 3 15 2" xfId="5411" xr:uid="{00000000-0005-0000-0000-000051140000}"/>
    <cellStyle name="Izračun 2 3 16" xfId="1331" xr:uid="{00000000-0005-0000-0000-000052140000}"/>
    <cellStyle name="Izračun 2 3 16 2" xfId="5991" xr:uid="{00000000-0005-0000-0000-000053140000}"/>
    <cellStyle name="Izračun 2 3 17" xfId="1217" xr:uid="{00000000-0005-0000-0000-000054140000}"/>
    <cellStyle name="Izračun 2 3 17 2" xfId="5878" xr:uid="{00000000-0005-0000-0000-000055140000}"/>
    <cellStyle name="Izračun 2 3 18" xfId="1318" xr:uid="{00000000-0005-0000-0000-000056140000}"/>
    <cellStyle name="Izračun 2 3 18 2" xfId="5978" xr:uid="{00000000-0005-0000-0000-000057140000}"/>
    <cellStyle name="Izračun 2 3 19" xfId="1317" xr:uid="{00000000-0005-0000-0000-000058140000}"/>
    <cellStyle name="Izračun 2 3 19 2" xfId="5977" xr:uid="{00000000-0005-0000-0000-000059140000}"/>
    <cellStyle name="Izračun 2 3 2" xfId="493" xr:uid="{00000000-0005-0000-0000-00005A140000}"/>
    <cellStyle name="Izračun 2 3 2 10" xfId="4618" xr:uid="{00000000-0005-0000-0000-00005B140000}"/>
    <cellStyle name="Izračun 2 3 2 10 2" xfId="9214" xr:uid="{00000000-0005-0000-0000-00005C140000}"/>
    <cellStyle name="Izračun 2 3 2 11" xfId="5212" xr:uid="{00000000-0005-0000-0000-00005D140000}"/>
    <cellStyle name="Izračun 2 3 2 2" xfId="941" xr:uid="{00000000-0005-0000-0000-00005E140000}"/>
    <cellStyle name="Izračun 2 3 2 2 2" xfId="5609" xr:uid="{00000000-0005-0000-0000-00005F140000}"/>
    <cellStyle name="Izračun 2 3 2 3" xfId="1542" xr:uid="{00000000-0005-0000-0000-000060140000}"/>
    <cellStyle name="Izračun 2 3 2 3 2" xfId="6202" xr:uid="{00000000-0005-0000-0000-000061140000}"/>
    <cellStyle name="Izračun 2 3 2 4" xfId="1958" xr:uid="{00000000-0005-0000-0000-000062140000}"/>
    <cellStyle name="Izračun 2 3 2 4 2" xfId="6618" xr:uid="{00000000-0005-0000-0000-000063140000}"/>
    <cellStyle name="Izračun 2 3 2 5" xfId="2360" xr:uid="{00000000-0005-0000-0000-000064140000}"/>
    <cellStyle name="Izračun 2 3 2 5 2" xfId="7017" xr:uid="{00000000-0005-0000-0000-000065140000}"/>
    <cellStyle name="Izračun 2 3 2 6" xfId="2941" xr:uid="{00000000-0005-0000-0000-000066140000}"/>
    <cellStyle name="Izračun 2 3 2 6 2" xfId="7596" xr:uid="{00000000-0005-0000-0000-000067140000}"/>
    <cellStyle name="Izračun 2 3 2 7" xfId="3334" xr:uid="{00000000-0005-0000-0000-000068140000}"/>
    <cellStyle name="Izračun 2 3 2 7 2" xfId="7988" xr:uid="{00000000-0005-0000-0000-000069140000}"/>
    <cellStyle name="Izračun 2 3 2 8" xfId="3782" xr:uid="{00000000-0005-0000-0000-00006A140000}"/>
    <cellStyle name="Izračun 2 3 2 8 2" xfId="8432" xr:uid="{00000000-0005-0000-0000-00006B140000}"/>
    <cellStyle name="Izračun 2 3 2 9" xfId="4190" xr:uid="{00000000-0005-0000-0000-00006C140000}"/>
    <cellStyle name="Izračun 2 3 2 9 2" xfId="8840" xr:uid="{00000000-0005-0000-0000-00006D140000}"/>
    <cellStyle name="Izračun 2 3 20" xfId="1266" xr:uid="{00000000-0005-0000-0000-00006E140000}"/>
    <cellStyle name="Izračun 2 3 20 2" xfId="5926" xr:uid="{00000000-0005-0000-0000-00006F140000}"/>
    <cellStyle name="Izračun 2 3 21" xfId="3584" xr:uid="{00000000-0005-0000-0000-000070140000}"/>
    <cellStyle name="Izračun 2 3 21 2" xfId="8234" xr:uid="{00000000-0005-0000-0000-000071140000}"/>
    <cellStyle name="Izračun 2 3 22" xfId="3575" xr:uid="{00000000-0005-0000-0000-000072140000}"/>
    <cellStyle name="Izračun 2 3 22 2" xfId="8225" xr:uid="{00000000-0005-0000-0000-000073140000}"/>
    <cellStyle name="Izračun 2 3 23" xfId="4420" xr:uid="{00000000-0005-0000-0000-000074140000}"/>
    <cellStyle name="Izračun 2 3 23 2" xfId="9067" xr:uid="{00000000-0005-0000-0000-000075140000}"/>
    <cellStyle name="Izračun 2 3 24" xfId="5047" xr:uid="{00000000-0005-0000-0000-000076140000}"/>
    <cellStyle name="Izračun 2 3 3" xfId="402" xr:uid="{00000000-0005-0000-0000-000077140000}"/>
    <cellStyle name="Izračun 2 3 3 10" xfId="4619" xr:uid="{00000000-0005-0000-0000-000078140000}"/>
    <cellStyle name="Izračun 2 3 3 10 2" xfId="9215" xr:uid="{00000000-0005-0000-0000-000079140000}"/>
    <cellStyle name="Izračun 2 3 3 11" xfId="5134" xr:uid="{00000000-0005-0000-0000-00007A140000}"/>
    <cellStyle name="Izračun 2 3 3 2" xfId="942" xr:uid="{00000000-0005-0000-0000-00007B140000}"/>
    <cellStyle name="Izračun 2 3 3 2 2" xfId="5610" xr:uid="{00000000-0005-0000-0000-00007C140000}"/>
    <cellStyle name="Izračun 2 3 3 3" xfId="1543" xr:uid="{00000000-0005-0000-0000-00007D140000}"/>
    <cellStyle name="Izračun 2 3 3 3 2" xfId="6203" xr:uid="{00000000-0005-0000-0000-00007E140000}"/>
    <cellStyle name="Izračun 2 3 3 4" xfId="1959" xr:uid="{00000000-0005-0000-0000-00007F140000}"/>
    <cellStyle name="Izračun 2 3 3 4 2" xfId="6619" xr:uid="{00000000-0005-0000-0000-000080140000}"/>
    <cellStyle name="Izračun 2 3 3 5" xfId="2361" xr:uid="{00000000-0005-0000-0000-000081140000}"/>
    <cellStyle name="Izračun 2 3 3 5 2" xfId="7018" xr:uid="{00000000-0005-0000-0000-000082140000}"/>
    <cellStyle name="Izračun 2 3 3 6" xfId="2942" xr:uid="{00000000-0005-0000-0000-000083140000}"/>
    <cellStyle name="Izračun 2 3 3 6 2" xfId="7597" xr:uid="{00000000-0005-0000-0000-000084140000}"/>
    <cellStyle name="Izračun 2 3 3 7" xfId="3335" xr:uid="{00000000-0005-0000-0000-000085140000}"/>
    <cellStyle name="Izračun 2 3 3 7 2" xfId="7989" xr:uid="{00000000-0005-0000-0000-000086140000}"/>
    <cellStyle name="Izračun 2 3 3 8" xfId="3783" xr:uid="{00000000-0005-0000-0000-000087140000}"/>
    <cellStyle name="Izračun 2 3 3 8 2" xfId="8433" xr:uid="{00000000-0005-0000-0000-000088140000}"/>
    <cellStyle name="Izračun 2 3 3 9" xfId="4191" xr:uid="{00000000-0005-0000-0000-000089140000}"/>
    <cellStyle name="Izračun 2 3 3 9 2" xfId="8841" xr:uid="{00000000-0005-0000-0000-00008A140000}"/>
    <cellStyle name="Izračun 2 3 4" xfId="413" xr:uid="{00000000-0005-0000-0000-00008B140000}"/>
    <cellStyle name="Izračun 2 3 4 10" xfId="4620" xr:uid="{00000000-0005-0000-0000-00008C140000}"/>
    <cellStyle name="Izračun 2 3 4 10 2" xfId="9216" xr:uid="{00000000-0005-0000-0000-00008D140000}"/>
    <cellStyle name="Izračun 2 3 4 11" xfId="5143" xr:uid="{00000000-0005-0000-0000-00008E140000}"/>
    <cellStyle name="Izračun 2 3 4 2" xfId="943" xr:uid="{00000000-0005-0000-0000-00008F140000}"/>
    <cellStyle name="Izračun 2 3 4 2 2" xfId="5611" xr:uid="{00000000-0005-0000-0000-000090140000}"/>
    <cellStyle name="Izračun 2 3 4 3" xfId="1544" xr:uid="{00000000-0005-0000-0000-000091140000}"/>
    <cellStyle name="Izračun 2 3 4 3 2" xfId="6204" xr:uid="{00000000-0005-0000-0000-000092140000}"/>
    <cellStyle name="Izračun 2 3 4 4" xfId="1960" xr:uid="{00000000-0005-0000-0000-000093140000}"/>
    <cellStyle name="Izračun 2 3 4 4 2" xfId="6620" xr:uid="{00000000-0005-0000-0000-000094140000}"/>
    <cellStyle name="Izračun 2 3 4 5" xfId="2362" xr:uid="{00000000-0005-0000-0000-000095140000}"/>
    <cellStyle name="Izračun 2 3 4 5 2" xfId="7019" xr:uid="{00000000-0005-0000-0000-000096140000}"/>
    <cellStyle name="Izračun 2 3 4 6" xfId="2943" xr:uid="{00000000-0005-0000-0000-000097140000}"/>
    <cellStyle name="Izračun 2 3 4 6 2" xfId="7598" xr:uid="{00000000-0005-0000-0000-000098140000}"/>
    <cellStyle name="Izračun 2 3 4 7" xfId="3336" xr:uid="{00000000-0005-0000-0000-000099140000}"/>
    <cellStyle name="Izračun 2 3 4 7 2" xfId="7990" xr:uid="{00000000-0005-0000-0000-00009A140000}"/>
    <cellStyle name="Izračun 2 3 4 8" xfId="3784" xr:uid="{00000000-0005-0000-0000-00009B140000}"/>
    <cellStyle name="Izračun 2 3 4 8 2" xfId="8434" xr:uid="{00000000-0005-0000-0000-00009C140000}"/>
    <cellStyle name="Izračun 2 3 4 9" xfId="4192" xr:uid="{00000000-0005-0000-0000-00009D140000}"/>
    <cellStyle name="Izračun 2 3 4 9 2" xfId="8842" xr:uid="{00000000-0005-0000-0000-00009E140000}"/>
    <cellStyle name="Izračun 2 3 5" xfId="434" xr:uid="{00000000-0005-0000-0000-00009F140000}"/>
    <cellStyle name="Izračun 2 3 5 10" xfId="4621" xr:uid="{00000000-0005-0000-0000-0000A0140000}"/>
    <cellStyle name="Izračun 2 3 5 10 2" xfId="9217" xr:uid="{00000000-0005-0000-0000-0000A1140000}"/>
    <cellStyle name="Izračun 2 3 5 11" xfId="5161" xr:uid="{00000000-0005-0000-0000-0000A2140000}"/>
    <cellStyle name="Izračun 2 3 5 2" xfId="944" xr:uid="{00000000-0005-0000-0000-0000A3140000}"/>
    <cellStyle name="Izračun 2 3 5 2 2" xfId="5612" xr:uid="{00000000-0005-0000-0000-0000A4140000}"/>
    <cellStyle name="Izračun 2 3 5 3" xfId="1545" xr:uid="{00000000-0005-0000-0000-0000A5140000}"/>
    <cellStyle name="Izračun 2 3 5 3 2" xfId="6205" xr:uid="{00000000-0005-0000-0000-0000A6140000}"/>
    <cellStyle name="Izračun 2 3 5 4" xfId="1961" xr:uid="{00000000-0005-0000-0000-0000A7140000}"/>
    <cellStyle name="Izračun 2 3 5 4 2" xfId="6621" xr:uid="{00000000-0005-0000-0000-0000A8140000}"/>
    <cellStyle name="Izračun 2 3 5 5" xfId="2363" xr:uid="{00000000-0005-0000-0000-0000A9140000}"/>
    <cellStyle name="Izračun 2 3 5 5 2" xfId="7020" xr:uid="{00000000-0005-0000-0000-0000AA140000}"/>
    <cellStyle name="Izračun 2 3 5 6" xfId="2944" xr:uid="{00000000-0005-0000-0000-0000AB140000}"/>
    <cellStyle name="Izračun 2 3 5 6 2" xfId="7599" xr:uid="{00000000-0005-0000-0000-0000AC140000}"/>
    <cellStyle name="Izračun 2 3 5 7" xfId="3337" xr:uid="{00000000-0005-0000-0000-0000AD140000}"/>
    <cellStyle name="Izračun 2 3 5 7 2" xfId="7991" xr:uid="{00000000-0005-0000-0000-0000AE140000}"/>
    <cellStyle name="Izračun 2 3 5 8" xfId="3785" xr:uid="{00000000-0005-0000-0000-0000AF140000}"/>
    <cellStyle name="Izračun 2 3 5 8 2" xfId="8435" xr:uid="{00000000-0005-0000-0000-0000B0140000}"/>
    <cellStyle name="Izračun 2 3 5 9" xfId="4193" xr:uid="{00000000-0005-0000-0000-0000B1140000}"/>
    <cellStyle name="Izračun 2 3 5 9 2" xfId="8843" xr:uid="{00000000-0005-0000-0000-0000B2140000}"/>
    <cellStyle name="Izračun 2 3 6" xfId="327" xr:uid="{00000000-0005-0000-0000-0000B3140000}"/>
    <cellStyle name="Izračun 2 3 6 10" xfId="4622" xr:uid="{00000000-0005-0000-0000-0000B4140000}"/>
    <cellStyle name="Izračun 2 3 6 10 2" xfId="9218" xr:uid="{00000000-0005-0000-0000-0000B5140000}"/>
    <cellStyle name="Izračun 2 3 6 11" xfId="5074" xr:uid="{00000000-0005-0000-0000-0000B6140000}"/>
    <cellStyle name="Izračun 2 3 6 2" xfId="945" xr:uid="{00000000-0005-0000-0000-0000B7140000}"/>
    <cellStyle name="Izračun 2 3 6 2 2" xfId="5613" xr:uid="{00000000-0005-0000-0000-0000B8140000}"/>
    <cellStyle name="Izračun 2 3 6 3" xfId="1546" xr:uid="{00000000-0005-0000-0000-0000B9140000}"/>
    <cellStyle name="Izračun 2 3 6 3 2" xfId="6206" xr:uid="{00000000-0005-0000-0000-0000BA140000}"/>
    <cellStyle name="Izračun 2 3 6 4" xfId="1962" xr:uid="{00000000-0005-0000-0000-0000BB140000}"/>
    <cellStyle name="Izračun 2 3 6 4 2" xfId="6622" xr:uid="{00000000-0005-0000-0000-0000BC140000}"/>
    <cellStyle name="Izračun 2 3 6 5" xfId="2364" xr:uid="{00000000-0005-0000-0000-0000BD140000}"/>
    <cellStyle name="Izračun 2 3 6 5 2" xfId="7021" xr:uid="{00000000-0005-0000-0000-0000BE140000}"/>
    <cellStyle name="Izračun 2 3 6 6" xfId="2945" xr:uid="{00000000-0005-0000-0000-0000BF140000}"/>
    <cellStyle name="Izračun 2 3 6 6 2" xfId="7600" xr:uid="{00000000-0005-0000-0000-0000C0140000}"/>
    <cellStyle name="Izračun 2 3 6 7" xfId="3338" xr:uid="{00000000-0005-0000-0000-0000C1140000}"/>
    <cellStyle name="Izračun 2 3 6 7 2" xfId="7992" xr:uid="{00000000-0005-0000-0000-0000C2140000}"/>
    <cellStyle name="Izračun 2 3 6 8" xfId="3786" xr:uid="{00000000-0005-0000-0000-0000C3140000}"/>
    <cellStyle name="Izračun 2 3 6 8 2" xfId="8436" xr:uid="{00000000-0005-0000-0000-0000C4140000}"/>
    <cellStyle name="Izračun 2 3 6 9" xfId="4194" xr:uid="{00000000-0005-0000-0000-0000C5140000}"/>
    <cellStyle name="Izračun 2 3 6 9 2" xfId="8844" xr:uid="{00000000-0005-0000-0000-0000C6140000}"/>
    <cellStyle name="Izračun 2 3 7" xfId="561" xr:uid="{00000000-0005-0000-0000-0000C7140000}"/>
    <cellStyle name="Izračun 2 3 7 10" xfId="4623" xr:uid="{00000000-0005-0000-0000-0000C8140000}"/>
    <cellStyle name="Izračun 2 3 7 10 2" xfId="9219" xr:uid="{00000000-0005-0000-0000-0000C9140000}"/>
    <cellStyle name="Izračun 2 3 7 11" xfId="5267" xr:uid="{00000000-0005-0000-0000-0000CA140000}"/>
    <cellStyle name="Izračun 2 3 7 2" xfId="946" xr:uid="{00000000-0005-0000-0000-0000CB140000}"/>
    <cellStyle name="Izračun 2 3 7 2 2" xfId="5614" xr:uid="{00000000-0005-0000-0000-0000CC140000}"/>
    <cellStyle name="Izračun 2 3 7 3" xfId="1547" xr:uid="{00000000-0005-0000-0000-0000CD140000}"/>
    <cellStyle name="Izračun 2 3 7 3 2" xfId="6207" xr:uid="{00000000-0005-0000-0000-0000CE140000}"/>
    <cellStyle name="Izračun 2 3 7 4" xfId="1963" xr:uid="{00000000-0005-0000-0000-0000CF140000}"/>
    <cellStyle name="Izračun 2 3 7 4 2" xfId="6623" xr:uid="{00000000-0005-0000-0000-0000D0140000}"/>
    <cellStyle name="Izračun 2 3 7 5" xfId="2365" xr:uid="{00000000-0005-0000-0000-0000D1140000}"/>
    <cellStyle name="Izračun 2 3 7 5 2" xfId="7022" xr:uid="{00000000-0005-0000-0000-0000D2140000}"/>
    <cellStyle name="Izračun 2 3 7 6" xfId="2946" xr:uid="{00000000-0005-0000-0000-0000D3140000}"/>
    <cellStyle name="Izračun 2 3 7 6 2" xfId="7601" xr:uid="{00000000-0005-0000-0000-0000D4140000}"/>
    <cellStyle name="Izračun 2 3 7 7" xfId="3339" xr:uid="{00000000-0005-0000-0000-0000D5140000}"/>
    <cellStyle name="Izračun 2 3 7 7 2" xfId="7993" xr:uid="{00000000-0005-0000-0000-0000D6140000}"/>
    <cellStyle name="Izračun 2 3 7 8" xfId="3787" xr:uid="{00000000-0005-0000-0000-0000D7140000}"/>
    <cellStyle name="Izračun 2 3 7 8 2" xfId="8437" xr:uid="{00000000-0005-0000-0000-0000D8140000}"/>
    <cellStyle name="Izračun 2 3 7 9" xfId="4195" xr:uid="{00000000-0005-0000-0000-0000D9140000}"/>
    <cellStyle name="Izračun 2 3 7 9 2" xfId="8845" xr:uid="{00000000-0005-0000-0000-0000DA140000}"/>
    <cellStyle name="Izračun 2 3 8" xfId="587" xr:uid="{00000000-0005-0000-0000-0000DB140000}"/>
    <cellStyle name="Izračun 2 3 8 10" xfId="4624" xr:uid="{00000000-0005-0000-0000-0000DC140000}"/>
    <cellStyle name="Izračun 2 3 8 10 2" xfId="9220" xr:uid="{00000000-0005-0000-0000-0000DD140000}"/>
    <cellStyle name="Izračun 2 3 8 11" xfId="5287" xr:uid="{00000000-0005-0000-0000-0000DE140000}"/>
    <cellStyle name="Izračun 2 3 8 2" xfId="947" xr:uid="{00000000-0005-0000-0000-0000DF140000}"/>
    <cellStyle name="Izračun 2 3 8 2 2" xfId="5615" xr:uid="{00000000-0005-0000-0000-0000E0140000}"/>
    <cellStyle name="Izračun 2 3 8 3" xfId="1548" xr:uid="{00000000-0005-0000-0000-0000E1140000}"/>
    <cellStyle name="Izračun 2 3 8 3 2" xfId="6208" xr:uid="{00000000-0005-0000-0000-0000E2140000}"/>
    <cellStyle name="Izračun 2 3 8 4" xfId="1964" xr:uid="{00000000-0005-0000-0000-0000E3140000}"/>
    <cellStyle name="Izračun 2 3 8 4 2" xfId="6624" xr:uid="{00000000-0005-0000-0000-0000E4140000}"/>
    <cellStyle name="Izračun 2 3 8 5" xfId="2366" xr:uid="{00000000-0005-0000-0000-0000E5140000}"/>
    <cellStyle name="Izračun 2 3 8 5 2" xfId="7023" xr:uid="{00000000-0005-0000-0000-0000E6140000}"/>
    <cellStyle name="Izračun 2 3 8 6" xfId="2947" xr:uid="{00000000-0005-0000-0000-0000E7140000}"/>
    <cellStyle name="Izračun 2 3 8 6 2" xfId="7602" xr:uid="{00000000-0005-0000-0000-0000E8140000}"/>
    <cellStyle name="Izračun 2 3 8 7" xfId="3340" xr:uid="{00000000-0005-0000-0000-0000E9140000}"/>
    <cellStyle name="Izračun 2 3 8 7 2" xfId="7994" xr:uid="{00000000-0005-0000-0000-0000EA140000}"/>
    <cellStyle name="Izračun 2 3 8 8" xfId="3788" xr:uid="{00000000-0005-0000-0000-0000EB140000}"/>
    <cellStyle name="Izračun 2 3 8 8 2" xfId="8438" xr:uid="{00000000-0005-0000-0000-0000EC140000}"/>
    <cellStyle name="Izračun 2 3 8 9" xfId="4196" xr:uid="{00000000-0005-0000-0000-0000ED140000}"/>
    <cellStyle name="Izračun 2 3 8 9 2" xfId="8846" xr:uid="{00000000-0005-0000-0000-0000EE140000}"/>
    <cellStyle name="Izračun 2 3 9" xfId="600" xr:uid="{00000000-0005-0000-0000-0000EF140000}"/>
    <cellStyle name="Izračun 2 3 9 10" xfId="4625" xr:uid="{00000000-0005-0000-0000-0000F0140000}"/>
    <cellStyle name="Izračun 2 3 9 10 2" xfId="9221" xr:uid="{00000000-0005-0000-0000-0000F1140000}"/>
    <cellStyle name="Izračun 2 3 9 11" xfId="5298" xr:uid="{00000000-0005-0000-0000-0000F2140000}"/>
    <cellStyle name="Izračun 2 3 9 2" xfId="948" xr:uid="{00000000-0005-0000-0000-0000F3140000}"/>
    <cellStyle name="Izračun 2 3 9 2 2" xfId="5616" xr:uid="{00000000-0005-0000-0000-0000F4140000}"/>
    <cellStyle name="Izračun 2 3 9 3" xfId="1549" xr:uid="{00000000-0005-0000-0000-0000F5140000}"/>
    <cellStyle name="Izračun 2 3 9 3 2" xfId="6209" xr:uid="{00000000-0005-0000-0000-0000F6140000}"/>
    <cellStyle name="Izračun 2 3 9 4" xfId="1965" xr:uid="{00000000-0005-0000-0000-0000F7140000}"/>
    <cellStyle name="Izračun 2 3 9 4 2" xfId="6625" xr:uid="{00000000-0005-0000-0000-0000F8140000}"/>
    <cellStyle name="Izračun 2 3 9 5" xfId="2367" xr:uid="{00000000-0005-0000-0000-0000F9140000}"/>
    <cellStyle name="Izračun 2 3 9 5 2" xfId="7024" xr:uid="{00000000-0005-0000-0000-0000FA140000}"/>
    <cellStyle name="Izračun 2 3 9 6" xfId="2948" xr:uid="{00000000-0005-0000-0000-0000FB140000}"/>
    <cellStyle name="Izračun 2 3 9 6 2" xfId="7603" xr:uid="{00000000-0005-0000-0000-0000FC140000}"/>
    <cellStyle name="Izračun 2 3 9 7" xfId="3341" xr:uid="{00000000-0005-0000-0000-0000FD140000}"/>
    <cellStyle name="Izračun 2 3 9 7 2" xfId="7995" xr:uid="{00000000-0005-0000-0000-0000FE140000}"/>
    <cellStyle name="Izračun 2 3 9 8" xfId="3789" xr:uid="{00000000-0005-0000-0000-0000FF140000}"/>
    <cellStyle name="Izračun 2 3 9 8 2" xfId="8439" xr:uid="{00000000-0005-0000-0000-000000150000}"/>
    <cellStyle name="Izračun 2 3 9 9" xfId="4197" xr:uid="{00000000-0005-0000-0000-000001150000}"/>
    <cellStyle name="Izračun 2 3 9 9 2" xfId="8847" xr:uid="{00000000-0005-0000-0000-000002150000}"/>
    <cellStyle name="Izračun 2 4" xfId="370" xr:uid="{00000000-0005-0000-0000-000003150000}"/>
    <cellStyle name="Izračun 2 4 10" xfId="4626" xr:uid="{00000000-0005-0000-0000-000004150000}"/>
    <cellStyle name="Izračun 2 4 10 2" xfId="9222" xr:uid="{00000000-0005-0000-0000-000005150000}"/>
    <cellStyle name="Izračun 2 4 11" xfId="5107" xr:uid="{00000000-0005-0000-0000-000006150000}"/>
    <cellStyle name="Izračun 2 4 2" xfId="949" xr:uid="{00000000-0005-0000-0000-000007150000}"/>
    <cellStyle name="Izračun 2 4 2 2" xfId="5617" xr:uid="{00000000-0005-0000-0000-000008150000}"/>
    <cellStyle name="Izračun 2 4 3" xfId="1550" xr:uid="{00000000-0005-0000-0000-000009150000}"/>
    <cellStyle name="Izračun 2 4 3 2" xfId="6210" xr:uid="{00000000-0005-0000-0000-00000A150000}"/>
    <cellStyle name="Izračun 2 4 4" xfId="1966" xr:uid="{00000000-0005-0000-0000-00000B150000}"/>
    <cellStyle name="Izračun 2 4 4 2" xfId="6626" xr:uid="{00000000-0005-0000-0000-00000C150000}"/>
    <cellStyle name="Izračun 2 4 5" xfId="2368" xr:uid="{00000000-0005-0000-0000-00000D150000}"/>
    <cellStyle name="Izračun 2 4 5 2" xfId="7025" xr:uid="{00000000-0005-0000-0000-00000E150000}"/>
    <cellStyle name="Izračun 2 4 6" xfId="2949" xr:uid="{00000000-0005-0000-0000-00000F150000}"/>
    <cellStyle name="Izračun 2 4 6 2" xfId="7604" xr:uid="{00000000-0005-0000-0000-000010150000}"/>
    <cellStyle name="Izračun 2 4 7" xfId="3342" xr:uid="{00000000-0005-0000-0000-000011150000}"/>
    <cellStyle name="Izračun 2 4 7 2" xfId="7996" xr:uid="{00000000-0005-0000-0000-000012150000}"/>
    <cellStyle name="Izračun 2 4 8" xfId="3790" xr:uid="{00000000-0005-0000-0000-000013150000}"/>
    <cellStyle name="Izračun 2 4 8 2" xfId="8440" xr:uid="{00000000-0005-0000-0000-000014150000}"/>
    <cellStyle name="Izračun 2 4 9" xfId="4198" xr:uid="{00000000-0005-0000-0000-000015150000}"/>
    <cellStyle name="Izračun 2 4 9 2" xfId="8848" xr:uid="{00000000-0005-0000-0000-000016150000}"/>
    <cellStyle name="Izračun 2 5" xfId="536" xr:uid="{00000000-0005-0000-0000-000017150000}"/>
    <cellStyle name="Izračun 2 5 10" xfId="4627" xr:uid="{00000000-0005-0000-0000-000018150000}"/>
    <cellStyle name="Izračun 2 5 10 2" xfId="9223" xr:uid="{00000000-0005-0000-0000-000019150000}"/>
    <cellStyle name="Izračun 2 5 11" xfId="5249" xr:uid="{00000000-0005-0000-0000-00001A150000}"/>
    <cellStyle name="Izračun 2 5 2" xfId="950" xr:uid="{00000000-0005-0000-0000-00001B150000}"/>
    <cellStyle name="Izračun 2 5 2 2" xfId="5618" xr:uid="{00000000-0005-0000-0000-00001C150000}"/>
    <cellStyle name="Izračun 2 5 3" xfId="1551" xr:uid="{00000000-0005-0000-0000-00001D150000}"/>
    <cellStyle name="Izračun 2 5 3 2" xfId="6211" xr:uid="{00000000-0005-0000-0000-00001E150000}"/>
    <cellStyle name="Izračun 2 5 4" xfId="1967" xr:uid="{00000000-0005-0000-0000-00001F150000}"/>
    <cellStyle name="Izračun 2 5 4 2" xfId="6627" xr:uid="{00000000-0005-0000-0000-000020150000}"/>
    <cellStyle name="Izračun 2 5 5" xfId="2369" xr:uid="{00000000-0005-0000-0000-000021150000}"/>
    <cellStyle name="Izračun 2 5 5 2" xfId="7026" xr:uid="{00000000-0005-0000-0000-000022150000}"/>
    <cellStyle name="Izračun 2 5 6" xfId="2950" xr:uid="{00000000-0005-0000-0000-000023150000}"/>
    <cellStyle name="Izračun 2 5 6 2" xfId="7605" xr:uid="{00000000-0005-0000-0000-000024150000}"/>
    <cellStyle name="Izračun 2 5 7" xfId="3343" xr:uid="{00000000-0005-0000-0000-000025150000}"/>
    <cellStyle name="Izračun 2 5 7 2" xfId="7997" xr:uid="{00000000-0005-0000-0000-000026150000}"/>
    <cellStyle name="Izračun 2 5 8" xfId="3791" xr:uid="{00000000-0005-0000-0000-000027150000}"/>
    <cellStyle name="Izračun 2 5 8 2" xfId="8441" xr:uid="{00000000-0005-0000-0000-000028150000}"/>
    <cellStyle name="Izračun 2 5 9" xfId="4199" xr:uid="{00000000-0005-0000-0000-000029150000}"/>
    <cellStyle name="Izračun 2 5 9 2" xfId="8849" xr:uid="{00000000-0005-0000-0000-00002A150000}"/>
    <cellStyle name="Izračun 2 6" xfId="565" xr:uid="{00000000-0005-0000-0000-00002B150000}"/>
    <cellStyle name="Izračun 2 6 10" xfId="4628" xr:uid="{00000000-0005-0000-0000-00002C150000}"/>
    <cellStyle name="Izračun 2 6 10 2" xfId="9224" xr:uid="{00000000-0005-0000-0000-00002D150000}"/>
    <cellStyle name="Izračun 2 6 11" xfId="5270" xr:uid="{00000000-0005-0000-0000-00002E150000}"/>
    <cellStyle name="Izračun 2 6 2" xfId="951" xr:uid="{00000000-0005-0000-0000-00002F150000}"/>
    <cellStyle name="Izračun 2 6 2 2" xfId="5619" xr:uid="{00000000-0005-0000-0000-000030150000}"/>
    <cellStyle name="Izračun 2 6 3" xfId="1552" xr:uid="{00000000-0005-0000-0000-000031150000}"/>
    <cellStyle name="Izračun 2 6 3 2" xfId="6212" xr:uid="{00000000-0005-0000-0000-000032150000}"/>
    <cellStyle name="Izračun 2 6 4" xfId="1968" xr:uid="{00000000-0005-0000-0000-000033150000}"/>
    <cellStyle name="Izračun 2 6 4 2" xfId="6628" xr:uid="{00000000-0005-0000-0000-000034150000}"/>
    <cellStyle name="Izračun 2 6 5" xfId="2370" xr:uid="{00000000-0005-0000-0000-000035150000}"/>
    <cellStyle name="Izračun 2 6 5 2" xfId="7027" xr:uid="{00000000-0005-0000-0000-000036150000}"/>
    <cellStyle name="Izračun 2 6 6" xfId="2951" xr:uid="{00000000-0005-0000-0000-000037150000}"/>
    <cellStyle name="Izračun 2 6 6 2" xfId="7606" xr:uid="{00000000-0005-0000-0000-000038150000}"/>
    <cellStyle name="Izračun 2 6 7" xfId="3344" xr:uid="{00000000-0005-0000-0000-000039150000}"/>
    <cellStyle name="Izračun 2 6 7 2" xfId="7998" xr:uid="{00000000-0005-0000-0000-00003A150000}"/>
    <cellStyle name="Izračun 2 6 8" xfId="3792" xr:uid="{00000000-0005-0000-0000-00003B150000}"/>
    <cellStyle name="Izračun 2 6 8 2" xfId="8442" xr:uid="{00000000-0005-0000-0000-00003C150000}"/>
    <cellStyle name="Izračun 2 6 9" xfId="4200" xr:uid="{00000000-0005-0000-0000-00003D150000}"/>
    <cellStyle name="Izračun 2 6 9 2" xfId="8850" xr:uid="{00000000-0005-0000-0000-00003E150000}"/>
    <cellStyle name="Izračun 2 7" xfId="590" xr:uid="{00000000-0005-0000-0000-00003F150000}"/>
    <cellStyle name="Izračun 2 7 10" xfId="4629" xr:uid="{00000000-0005-0000-0000-000040150000}"/>
    <cellStyle name="Izračun 2 7 10 2" xfId="9225" xr:uid="{00000000-0005-0000-0000-000041150000}"/>
    <cellStyle name="Izračun 2 7 11" xfId="5289" xr:uid="{00000000-0005-0000-0000-000042150000}"/>
    <cellStyle name="Izračun 2 7 2" xfId="952" xr:uid="{00000000-0005-0000-0000-000043150000}"/>
    <cellStyle name="Izračun 2 7 2 2" xfId="5620" xr:uid="{00000000-0005-0000-0000-000044150000}"/>
    <cellStyle name="Izračun 2 7 3" xfId="1553" xr:uid="{00000000-0005-0000-0000-000045150000}"/>
    <cellStyle name="Izračun 2 7 3 2" xfId="6213" xr:uid="{00000000-0005-0000-0000-000046150000}"/>
    <cellStyle name="Izračun 2 7 4" xfId="1969" xr:uid="{00000000-0005-0000-0000-000047150000}"/>
    <cellStyle name="Izračun 2 7 4 2" xfId="6629" xr:uid="{00000000-0005-0000-0000-000048150000}"/>
    <cellStyle name="Izračun 2 7 5" xfId="2371" xr:uid="{00000000-0005-0000-0000-000049150000}"/>
    <cellStyle name="Izračun 2 7 5 2" xfId="7028" xr:uid="{00000000-0005-0000-0000-00004A150000}"/>
    <cellStyle name="Izračun 2 7 6" xfId="2952" xr:uid="{00000000-0005-0000-0000-00004B150000}"/>
    <cellStyle name="Izračun 2 7 6 2" xfId="7607" xr:uid="{00000000-0005-0000-0000-00004C150000}"/>
    <cellStyle name="Izračun 2 7 7" xfId="3345" xr:uid="{00000000-0005-0000-0000-00004D150000}"/>
    <cellStyle name="Izračun 2 7 7 2" xfId="7999" xr:uid="{00000000-0005-0000-0000-00004E150000}"/>
    <cellStyle name="Izračun 2 7 8" xfId="3793" xr:uid="{00000000-0005-0000-0000-00004F150000}"/>
    <cellStyle name="Izračun 2 7 8 2" xfId="8443" xr:uid="{00000000-0005-0000-0000-000050150000}"/>
    <cellStyle name="Izračun 2 7 9" xfId="4201" xr:uid="{00000000-0005-0000-0000-000051150000}"/>
    <cellStyle name="Izračun 2 7 9 2" xfId="8851" xr:uid="{00000000-0005-0000-0000-000052150000}"/>
    <cellStyle name="Izračun 2 8" xfId="612" xr:uid="{00000000-0005-0000-0000-000053150000}"/>
    <cellStyle name="Izračun 2 8 10" xfId="4630" xr:uid="{00000000-0005-0000-0000-000054150000}"/>
    <cellStyle name="Izračun 2 8 10 2" xfId="9226" xr:uid="{00000000-0005-0000-0000-000055150000}"/>
    <cellStyle name="Izračun 2 8 11" xfId="5306" xr:uid="{00000000-0005-0000-0000-000056150000}"/>
    <cellStyle name="Izračun 2 8 2" xfId="953" xr:uid="{00000000-0005-0000-0000-000057150000}"/>
    <cellStyle name="Izračun 2 8 2 2" xfId="5621" xr:uid="{00000000-0005-0000-0000-000058150000}"/>
    <cellStyle name="Izračun 2 8 3" xfId="1554" xr:uid="{00000000-0005-0000-0000-000059150000}"/>
    <cellStyle name="Izračun 2 8 3 2" xfId="6214" xr:uid="{00000000-0005-0000-0000-00005A150000}"/>
    <cellStyle name="Izračun 2 8 4" xfId="1970" xr:uid="{00000000-0005-0000-0000-00005B150000}"/>
    <cellStyle name="Izračun 2 8 4 2" xfId="6630" xr:uid="{00000000-0005-0000-0000-00005C150000}"/>
    <cellStyle name="Izračun 2 8 5" xfId="2372" xr:uid="{00000000-0005-0000-0000-00005D150000}"/>
    <cellStyle name="Izračun 2 8 5 2" xfId="7029" xr:uid="{00000000-0005-0000-0000-00005E150000}"/>
    <cellStyle name="Izračun 2 8 6" xfId="2953" xr:uid="{00000000-0005-0000-0000-00005F150000}"/>
    <cellStyle name="Izračun 2 8 6 2" xfId="7608" xr:uid="{00000000-0005-0000-0000-000060150000}"/>
    <cellStyle name="Izračun 2 8 7" xfId="3346" xr:uid="{00000000-0005-0000-0000-000061150000}"/>
    <cellStyle name="Izračun 2 8 7 2" xfId="8000" xr:uid="{00000000-0005-0000-0000-000062150000}"/>
    <cellStyle name="Izračun 2 8 8" xfId="3794" xr:uid="{00000000-0005-0000-0000-000063150000}"/>
    <cellStyle name="Izračun 2 8 8 2" xfId="8444" xr:uid="{00000000-0005-0000-0000-000064150000}"/>
    <cellStyle name="Izračun 2 8 9" xfId="4202" xr:uid="{00000000-0005-0000-0000-000065150000}"/>
    <cellStyle name="Izračun 2 8 9 2" xfId="8852" xr:uid="{00000000-0005-0000-0000-000066150000}"/>
    <cellStyle name="Izračun 2 9" xfId="640" xr:uid="{00000000-0005-0000-0000-000067150000}"/>
    <cellStyle name="Izračun 2 9 10" xfId="4631" xr:uid="{00000000-0005-0000-0000-000068150000}"/>
    <cellStyle name="Izračun 2 9 10 2" xfId="9227" xr:uid="{00000000-0005-0000-0000-000069150000}"/>
    <cellStyle name="Izračun 2 9 11" xfId="5326" xr:uid="{00000000-0005-0000-0000-00006A150000}"/>
    <cellStyle name="Izračun 2 9 2" xfId="954" xr:uid="{00000000-0005-0000-0000-00006B150000}"/>
    <cellStyle name="Izračun 2 9 2 2" xfId="5622" xr:uid="{00000000-0005-0000-0000-00006C150000}"/>
    <cellStyle name="Izračun 2 9 3" xfId="1555" xr:uid="{00000000-0005-0000-0000-00006D150000}"/>
    <cellStyle name="Izračun 2 9 3 2" xfId="6215" xr:uid="{00000000-0005-0000-0000-00006E150000}"/>
    <cellStyle name="Izračun 2 9 4" xfId="1971" xr:uid="{00000000-0005-0000-0000-00006F150000}"/>
    <cellStyle name="Izračun 2 9 4 2" xfId="6631" xr:uid="{00000000-0005-0000-0000-000070150000}"/>
    <cellStyle name="Izračun 2 9 5" xfId="2373" xr:uid="{00000000-0005-0000-0000-000071150000}"/>
    <cellStyle name="Izračun 2 9 5 2" xfId="7030" xr:uid="{00000000-0005-0000-0000-000072150000}"/>
    <cellStyle name="Izračun 2 9 6" xfId="2954" xr:uid="{00000000-0005-0000-0000-000073150000}"/>
    <cellStyle name="Izračun 2 9 6 2" xfId="7609" xr:uid="{00000000-0005-0000-0000-000074150000}"/>
    <cellStyle name="Izračun 2 9 7" xfId="3347" xr:uid="{00000000-0005-0000-0000-000075150000}"/>
    <cellStyle name="Izračun 2 9 7 2" xfId="8001" xr:uid="{00000000-0005-0000-0000-000076150000}"/>
    <cellStyle name="Izračun 2 9 8" xfId="3795" xr:uid="{00000000-0005-0000-0000-000077150000}"/>
    <cellStyle name="Izračun 2 9 8 2" xfId="8445" xr:uid="{00000000-0005-0000-0000-000078150000}"/>
    <cellStyle name="Izračun 2 9 9" xfId="4203" xr:uid="{00000000-0005-0000-0000-000079150000}"/>
    <cellStyle name="Izračun 2 9 9 2" xfId="8853" xr:uid="{00000000-0005-0000-0000-00007A150000}"/>
    <cellStyle name="Izračun 3" xfId="141" xr:uid="{00000000-0005-0000-0000-00007B150000}"/>
    <cellStyle name="Izračun 3 10" xfId="482" xr:uid="{00000000-0005-0000-0000-00007C150000}"/>
    <cellStyle name="Izračun 3 10 10" xfId="4632" xr:uid="{00000000-0005-0000-0000-00007D150000}"/>
    <cellStyle name="Izračun 3 10 10 2" xfId="9228" xr:uid="{00000000-0005-0000-0000-00007E150000}"/>
    <cellStyle name="Izračun 3 10 11" xfId="5205" xr:uid="{00000000-0005-0000-0000-00007F150000}"/>
    <cellStyle name="Izračun 3 10 2" xfId="955" xr:uid="{00000000-0005-0000-0000-000080150000}"/>
    <cellStyle name="Izračun 3 10 2 2" xfId="5623" xr:uid="{00000000-0005-0000-0000-000081150000}"/>
    <cellStyle name="Izračun 3 10 3" xfId="1556" xr:uid="{00000000-0005-0000-0000-000082150000}"/>
    <cellStyle name="Izračun 3 10 3 2" xfId="6216" xr:uid="{00000000-0005-0000-0000-000083150000}"/>
    <cellStyle name="Izračun 3 10 4" xfId="1972" xr:uid="{00000000-0005-0000-0000-000084150000}"/>
    <cellStyle name="Izračun 3 10 4 2" xfId="6632" xr:uid="{00000000-0005-0000-0000-000085150000}"/>
    <cellStyle name="Izračun 3 10 5" xfId="2374" xr:uid="{00000000-0005-0000-0000-000086150000}"/>
    <cellStyle name="Izračun 3 10 5 2" xfId="7031" xr:uid="{00000000-0005-0000-0000-000087150000}"/>
    <cellStyle name="Izračun 3 10 6" xfId="2955" xr:uid="{00000000-0005-0000-0000-000088150000}"/>
    <cellStyle name="Izračun 3 10 6 2" xfId="7610" xr:uid="{00000000-0005-0000-0000-000089150000}"/>
    <cellStyle name="Izračun 3 10 7" xfId="3348" xr:uid="{00000000-0005-0000-0000-00008A150000}"/>
    <cellStyle name="Izračun 3 10 7 2" xfId="8002" xr:uid="{00000000-0005-0000-0000-00008B150000}"/>
    <cellStyle name="Izračun 3 10 8" xfId="3796" xr:uid="{00000000-0005-0000-0000-00008C150000}"/>
    <cellStyle name="Izračun 3 10 8 2" xfId="8446" xr:uid="{00000000-0005-0000-0000-00008D150000}"/>
    <cellStyle name="Izračun 3 10 9" xfId="4204" xr:uid="{00000000-0005-0000-0000-00008E150000}"/>
    <cellStyle name="Izračun 3 10 9 2" xfId="8854" xr:uid="{00000000-0005-0000-0000-00008F150000}"/>
    <cellStyle name="Izračun 3 11" xfId="332" xr:uid="{00000000-0005-0000-0000-000090150000}"/>
    <cellStyle name="Izračun 3 11 10" xfId="4633" xr:uid="{00000000-0005-0000-0000-000091150000}"/>
    <cellStyle name="Izračun 3 11 10 2" xfId="9229" xr:uid="{00000000-0005-0000-0000-000092150000}"/>
    <cellStyle name="Izračun 3 11 11" xfId="5077" xr:uid="{00000000-0005-0000-0000-000093150000}"/>
    <cellStyle name="Izračun 3 11 2" xfId="956" xr:uid="{00000000-0005-0000-0000-000094150000}"/>
    <cellStyle name="Izračun 3 11 2 2" xfId="5624" xr:uid="{00000000-0005-0000-0000-000095150000}"/>
    <cellStyle name="Izračun 3 11 3" xfId="1557" xr:uid="{00000000-0005-0000-0000-000096150000}"/>
    <cellStyle name="Izračun 3 11 3 2" xfId="6217" xr:uid="{00000000-0005-0000-0000-000097150000}"/>
    <cellStyle name="Izračun 3 11 4" xfId="1973" xr:uid="{00000000-0005-0000-0000-000098150000}"/>
    <cellStyle name="Izračun 3 11 4 2" xfId="6633" xr:uid="{00000000-0005-0000-0000-000099150000}"/>
    <cellStyle name="Izračun 3 11 5" xfId="2375" xr:uid="{00000000-0005-0000-0000-00009A150000}"/>
    <cellStyle name="Izračun 3 11 5 2" xfId="7032" xr:uid="{00000000-0005-0000-0000-00009B150000}"/>
    <cellStyle name="Izračun 3 11 6" xfId="2956" xr:uid="{00000000-0005-0000-0000-00009C150000}"/>
    <cellStyle name="Izračun 3 11 6 2" xfId="7611" xr:uid="{00000000-0005-0000-0000-00009D150000}"/>
    <cellStyle name="Izračun 3 11 7" xfId="3349" xr:uid="{00000000-0005-0000-0000-00009E150000}"/>
    <cellStyle name="Izračun 3 11 7 2" xfId="8003" xr:uid="{00000000-0005-0000-0000-00009F150000}"/>
    <cellStyle name="Izračun 3 11 8" xfId="3797" xr:uid="{00000000-0005-0000-0000-0000A0150000}"/>
    <cellStyle name="Izračun 3 11 8 2" xfId="8447" xr:uid="{00000000-0005-0000-0000-0000A1150000}"/>
    <cellStyle name="Izračun 3 11 9" xfId="4205" xr:uid="{00000000-0005-0000-0000-0000A2150000}"/>
    <cellStyle name="Izračun 3 11 9 2" xfId="8855" xr:uid="{00000000-0005-0000-0000-0000A3150000}"/>
    <cellStyle name="Izračun 3 12" xfId="690" xr:uid="{00000000-0005-0000-0000-0000A4150000}"/>
    <cellStyle name="Izračun 3 12 10" xfId="4634" xr:uid="{00000000-0005-0000-0000-0000A5150000}"/>
    <cellStyle name="Izračun 3 12 10 2" xfId="9230" xr:uid="{00000000-0005-0000-0000-0000A6150000}"/>
    <cellStyle name="Izračun 3 12 11" xfId="5367" xr:uid="{00000000-0005-0000-0000-0000A7150000}"/>
    <cellStyle name="Izračun 3 12 2" xfId="957" xr:uid="{00000000-0005-0000-0000-0000A8150000}"/>
    <cellStyle name="Izračun 3 12 2 2" xfId="5625" xr:uid="{00000000-0005-0000-0000-0000A9150000}"/>
    <cellStyle name="Izračun 3 12 3" xfId="1558" xr:uid="{00000000-0005-0000-0000-0000AA150000}"/>
    <cellStyle name="Izračun 3 12 3 2" xfId="6218" xr:uid="{00000000-0005-0000-0000-0000AB150000}"/>
    <cellStyle name="Izračun 3 12 4" xfId="1974" xr:uid="{00000000-0005-0000-0000-0000AC150000}"/>
    <cellStyle name="Izračun 3 12 4 2" xfId="6634" xr:uid="{00000000-0005-0000-0000-0000AD150000}"/>
    <cellStyle name="Izračun 3 12 5" xfId="2376" xr:uid="{00000000-0005-0000-0000-0000AE150000}"/>
    <cellStyle name="Izračun 3 12 5 2" xfId="7033" xr:uid="{00000000-0005-0000-0000-0000AF150000}"/>
    <cellStyle name="Izračun 3 12 6" xfId="2957" xr:uid="{00000000-0005-0000-0000-0000B0150000}"/>
    <cellStyle name="Izračun 3 12 6 2" xfId="7612" xr:uid="{00000000-0005-0000-0000-0000B1150000}"/>
    <cellStyle name="Izračun 3 12 7" xfId="3350" xr:uid="{00000000-0005-0000-0000-0000B2150000}"/>
    <cellStyle name="Izračun 3 12 7 2" xfId="8004" xr:uid="{00000000-0005-0000-0000-0000B3150000}"/>
    <cellStyle name="Izračun 3 12 8" xfId="3798" xr:uid="{00000000-0005-0000-0000-0000B4150000}"/>
    <cellStyle name="Izračun 3 12 8 2" xfId="8448" xr:uid="{00000000-0005-0000-0000-0000B5150000}"/>
    <cellStyle name="Izračun 3 12 9" xfId="4206" xr:uid="{00000000-0005-0000-0000-0000B6150000}"/>
    <cellStyle name="Izračun 3 12 9 2" xfId="8856" xr:uid="{00000000-0005-0000-0000-0000B7150000}"/>
    <cellStyle name="Izračun 3 13" xfId="663" xr:uid="{00000000-0005-0000-0000-0000B8150000}"/>
    <cellStyle name="Izračun 3 13 10" xfId="4635" xr:uid="{00000000-0005-0000-0000-0000B9150000}"/>
    <cellStyle name="Izračun 3 13 10 2" xfId="9231" xr:uid="{00000000-0005-0000-0000-0000BA150000}"/>
    <cellStyle name="Izračun 3 13 11" xfId="5346" xr:uid="{00000000-0005-0000-0000-0000BB150000}"/>
    <cellStyle name="Izračun 3 13 2" xfId="958" xr:uid="{00000000-0005-0000-0000-0000BC150000}"/>
    <cellStyle name="Izračun 3 13 2 2" xfId="5626" xr:uid="{00000000-0005-0000-0000-0000BD150000}"/>
    <cellStyle name="Izračun 3 13 3" xfId="1559" xr:uid="{00000000-0005-0000-0000-0000BE150000}"/>
    <cellStyle name="Izračun 3 13 3 2" xfId="6219" xr:uid="{00000000-0005-0000-0000-0000BF150000}"/>
    <cellStyle name="Izračun 3 13 4" xfId="1975" xr:uid="{00000000-0005-0000-0000-0000C0150000}"/>
    <cellStyle name="Izračun 3 13 4 2" xfId="6635" xr:uid="{00000000-0005-0000-0000-0000C1150000}"/>
    <cellStyle name="Izračun 3 13 5" xfId="2377" xr:uid="{00000000-0005-0000-0000-0000C2150000}"/>
    <cellStyle name="Izračun 3 13 5 2" xfId="7034" xr:uid="{00000000-0005-0000-0000-0000C3150000}"/>
    <cellStyle name="Izračun 3 13 6" xfId="2958" xr:uid="{00000000-0005-0000-0000-0000C4150000}"/>
    <cellStyle name="Izračun 3 13 6 2" xfId="7613" xr:uid="{00000000-0005-0000-0000-0000C5150000}"/>
    <cellStyle name="Izračun 3 13 7" xfId="3351" xr:uid="{00000000-0005-0000-0000-0000C6150000}"/>
    <cellStyle name="Izračun 3 13 7 2" xfId="8005" xr:uid="{00000000-0005-0000-0000-0000C7150000}"/>
    <cellStyle name="Izračun 3 13 8" xfId="3799" xr:uid="{00000000-0005-0000-0000-0000C8150000}"/>
    <cellStyle name="Izračun 3 13 8 2" xfId="8449" xr:uid="{00000000-0005-0000-0000-0000C9150000}"/>
    <cellStyle name="Izračun 3 13 9" xfId="4207" xr:uid="{00000000-0005-0000-0000-0000CA150000}"/>
    <cellStyle name="Izračun 3 13 9 2" xfId="8857" xr:uid="{00000000-0005-0000-0000-0000CB150000}"/>
    <cellStyle name="Izračun 3 14" xfId="733" xr:uid="{00000000-0005-0000-0000-0000CC150000}"/>
    <cellStyle name="Izračun 3 14 2" xfId="5401" xr:uid="{00000000-0005-0000-0000-0000CD150000}"/>
    <cellStyle name="Izračun 3 15" xfId="4991" xr:uid="{00000000-0005-0000-0000-0000CE150000}"/>
    <cellStyle name="Izračun 3 2" xfId="243" xr:uid="{00000000-0005-0000-0000-0000CF150000}"/>
    <cellStyle name="Izračun 3 2 10" xfId="368" xr:uid="{00000000-0005-0000-0000-0000D0150000}"/>
    <cellStyle name="Izračun 3 2 10 10" xfId="4636" xr:uid="{00000000-0005-0000-0000-0000D1150000}"/>
    <cellStyle name="Izračun 3 2 10 10 2" xfId="9232" xr:uid="{00000000-0005-0000-0000-0000D2150000}"/>
    <cellStyle name="Izračun 3 2 10 11" xfId="5105" xr:uid="{00000000-0005-0000-0000-0000D3150000}"/>
    <cellStyle name="Izračun 3 2 10 2" xfId="959" xr:uid="{00000000-0005-0000-0000-0000D4150000}"/>
    <cellStyle name="Izračun 3 2 10 2 2" xfId="5627" xr:uid="{00000000-0005-0000-0000-0000D5150000}"/>
    <cellStyle name="Izračun 3 2 10 3" xfId="1560" xr:uid="{00000000-0005-0000-0000-0000D6150000}"/>
    <cellStyle name="Izračun 3 2 10 3 2" xfId="6220" xr:uid="{00000000-0005-0000-0000-0000D7150000}"/>
    <cellStyle name="Izračun 3 2 10 4" xfId="1976" xr:uid="{00000000-0005-0000-0000-0000D8150000}"/>
    <cellStyle name="Izračun 3 2 10 4 2" xfId="6636" xr:uid="{00000000-0005-0000-0000-0000D9150000}"/>
    <cellStyle name="Izračun 3 2 10 5" xfId="2378" xr:uid="{00000000-0005-0000-0000-0000DA150000}"/>
    <cellStyle name="Izračun 3 2 10 5 2" xfId="7035" xr:uid="{00000000-0005-0000-0000-0000DB150000}"/>
    <cellStyle name="Izračun 3 2 10 6" xfId="2959" xr:uid="{00000000-0005-0000-0000-0000DC150000}"/>
    <cellStyle name="Izračun 3 2 10 6 2" xfId="7614" xr:uid="{00000000-0005-0000-0000-0000DD150000}"/>
    <cellStyle name="Izračun 3 2 10 7" xfId="3352" xr:uid="{00000000-0005-0000-0000-0000DE150000}"/>
    <cellStyle name="Izračun 3 2 10 7 2" xfId="8006" xr:uid="{00000000-0005-0000-0000-0000DF150000}"/>
    <cellStyle name="Izračun 3 2 10 8" xfId="3800" xr:uid="{00000000-0005-0000-0000-0000E0150000}"/>
    <cellStyle name="Izračun 3 2 10 8 2" xfId="8450" xr:uid="{00000000-0005-0000-0000-0000E1150000}"/>
    <cellStyle name="Izračun 3 2 10 9" xfId="4208" xr:uid="{00000000-0005-0000-0000-0000E2150000}"/>
    <cellStyle name="Izračun 3 2 10 9 2" xfId="8858" xr:uid="{00000000-0005-0000-0000-0000E3150000}"/>
    <cellStyle name="Izračun 3 2 11" xfId="652" xr:uid="{00000000-0005-0000-0000-0000E4150000}"/>
    <cellStyle name="Izračun 3 2 11 10" xfId="4637" xr:uid="{00000000-0005-0000-0000-0000E5150000}"/>
    <cellStyle name="Izračun 3 2 11 10 2" xfId="9233" xr:uid="{00000000-0005-0000-0000-0000E6150000}"/>
    <cellStyle name="Izračun 3 2 11 11" xfId="5337" xr:uid="{00000000-0005-0000-0000-0000E7150000}"/>
    <cellStyle name="Izračun 3 2 11 2" xfId="960" xr:uid="{00000000-0005-0000-0000-0000E8150000}"/>
    <cellStyle name="Izračun 3 2 11 2 2" xfId="5628" xr:uid="{00000000-0005-0000-0000-0000E9150000}"/>
    <cellStyle name="Izračun 3 2 11 3" xfId="1561" xr:uid="{00000000-0005-0000-0000-0000EA150000}"/>
    <cellStyle name="Izračun 3 2 11 3 2" xfId="6221" xr:uid="{00000000-0005-0000-0000-0000EB150000}"/>
    <cellStyle name="Izračun 3 2 11 4" xfId="1977" xr:uid="{00000000-0005-0000-0000-0000EC150000}"/>
    <cellStyle name="Izračun 3 2 11 4 2" xfId="6637" xr:uid="{00000000-0005-0000-0000-0000ED150000}"/>
    <cellStyle name="Izračun 3 2 11 5" xfId="2379" xr:uid="{00000000-0005-0000-0000-0000EE150000}"/>
    <cellStyle name="Izračun 3 2 11 5 2" xfId="7036" xr:uid="{00000000-0005-0000-0000-0000EF150000}"/>
    <cellStyle name="Izračun 3 2 11 6" xfId="2960" xr:uid="{00000000-0005-0000-0000-0000F0150000}"/>
    <cellStyle name="Izračun 3 2 11 6 2" xfId="7615" xr:uid="{00000000-0005-0000-0000-0000F1150000}"/>
    <cellStyle name="Izračun 3 2 11 7" xfId="3353" xr:uid="{00000000-0005-0000-0000-0000F2150000}"/>
    <cellStyle name="Izračun 3 2 11 7 2" xfId="8007" xr:uid="{00000000-0005-0000-0000-0000F3150000}"/>
    <cellStyle name="Izračun 3 2 11 8" xfId="3801" xr:uid="{00000000-0005-0000-0000-0000F4150000}"/>
    <cellStyle name="Izračun 3 2 11 8 2" xfId="8451" xr:uid="{00000000-0005-0000-0000-0000F5150000}"/>
    <cellStyle name="Izračun 3 2 11 9" xfId="4209" xr:uid="{00000000-0005-0000-0000-0000F6150000}"/>
    <cellStyle name="Izračun 3 2 11 9 2" xfId="8859" xr:uid="{00000000-0005-0000-0000-0000F7150000}"/>
    <cellStyle name="Izračun 3 2 12" xfId="666" xr:uid="{00000000-0005-0000-0000-0000F8150000}"/>
    <cellStyle name="Izračun 3 2 12 10" xfId="4638" xr:uid="{00000000-0005-0000-0000-0000F9150000}"/>
    <cellStyle name="Izračun 3 2 12 10 2" xfId="9234" xr:uid="{00000000-0005-0000-0000-0000FA150000}"/>
    <cellStyle name="Izračun 3 2 12 11" xfId="5349" xr:uid="{00000000-0005-0000-0000-0000FB150000}"/>
    <cellStyle name="Izračun 3 2 12 2" xfId="961" xr:uid="{00000000-0005-0000-0000-0000FC150000}"/>
    <cellStyle name="Izračun 3 2 12 2 2" xfId="5629" xr:uid="{00000000-0005-0000-0000-0000FD150000}"/>
    <cellStyle name="Izračun 3 2 12 3" xfId="1562" xr:uid="{00000000-0005-0000-0000-0000FE150000}"/>
    <cellStyle name="Izračun 3 2 12 3 2" xfId="6222" xr:uid="{00000000-0005-0000-0000-0000FF150000}"/>
    <cellStyle name="Izračun 3 2 12 4" xfId="1978" xr:uid="{00000000-0005-0000-0000-000000160000}"/>
    <cellStyle name="Izračun 3 2 12 4 2" xfId="6638" xr:uid="{00000000-0005-0000-0000-000001160000}"/>
    <cellStyle name="Izračun 3 2 12 5" xfId="2380" xr:uid="{00000000-0005-0000-0000-000002160000}"/>
    <cellStyle name="Izračun 3 2 12 5 2" xfId="7037" xr:uid="{00000000-0005-0000-0000-000003160000}"/>
    <cellStyle name="Izračun 3 2 12 6" xfId="2961" xr:uid="{00000000-0005-0000-0000-000004160000}"/>
    <cellStyle name="Izračun 3 2 12 6 2" xfId="7616" xr:uid="{00000000-0005-0000-0000-000005160000}"/>
    <cellStyle name="Izračun 3 2 12 7" xfId="3354" xr:uid="{00000000-0005-0000-0000-000006160000}"/>
    <cellStyle name="Izračun 3 2 12 7 2" xfId="8008" xr:uid="{00000000-0005-0000-0000-000007160000}"/>
    <cellStyle name="Izračun 3 2 12 8" xfId="3802" xr:uid="{00000000-0005-0000-0000-000008160000}"/>
    <cellStyle name="Izračun 3 2 12 8 2" xfId="8452" xr:uid="{00000000-0005-0000-0000-000009160000}"/>
    <cellStyle name="Izračun 3 2 12 9" xfId="4210" xr:uid="{00000000-0005-0000-0000-00000A160000}"/>
    <cellStyle name="Izračun 3 2 12 9 2" xfId="8860" xr:uid="{00000000-0005-0000-0000-00000B160000}"/>
    <cellStyle name="Izračun 3 2 13" xfId="671" xr:uid="{00000000-0005-0000-0000-00000C160000}"/>
    <cellStyle name="Izračun 3 2 13 10" xfId="4639" xr:uid="{00000000-0005-0000-0000-00000D160000}"/>
    <cellStyle name="Izračun 3 2 13 10 2" xfId="9235" xr:uid="{00000000-0005-0000-0000-00000E160000}"/>
    <cellStyle name="Izračun 3 2 13 11" xfId="5353" xr:uid="{00000000-0005-0000-0000-00000F160000}"/>
    <cellStyle name="Izračun 3 2 13 2" xfId="962" xr:uid="{00000000-0005-0000-0000-000010160000}"/>
    <cellStyle name="Izračun 3 2 13 2 2" xfId="5630" xr:uid="{00000000-0005-0000-0000-000011160000}"/>
    <cellStyle name="Izračun 3 2 13 3" xfId="1563" xr:uid="{00000000-0005-0000-0000-000012160000}"/>
    <cellStyle name="Izračun 3 2 13 3 2" xfId="6223" xr:uid="{00000000-0005-0000-0000-000013160000}"/>
    <cellStyle name="Izračun 3 2 13 4" xfId="1979" xr:uid="{00000000-0005-0000-0000-000014160000}"/>
    <cellStyle name="Izračun 3 2 13 4 2" xfId="6639" xr:uid="{00000000-0005-0000-0000-000015160000}"/>
    <cellStyle name="Izračun 3 2 13 5" xfId="2381" xr:uid="{00000000-0005-0000-0000-000016160000}"/>
    <cellStyle name="Izračun 3 2 13 5 2" xfId="7038" xr:uid="{00000000-0005-0000-0000-000017160000}"/>
    <cellStyle name="Izračun 3 2 13 6" xfId="2962" xr:uid="{00000000-0005-0000-0000-000018160000}"/>
    <cellStyle name="Izračun 3 2 13 6 2" xfId="7617" xr:uid="{00000000-0005-0000-0000-000019160000}"/>
    <cellStyle name="Izračun 3 2 13 7" xfId="3355" xr:uid="{00000000-0005-0000-0000-00001A160000}"/>
    <cellStyle name="Izračun 3 2 13 7 2" xfId="8009" xr:uid="{00000000-0005-0000-0000-00001B160000}"/>
    <cellStyle name="Izračun 3 2 13 8" xfId="3803" xr:uid="{00000000-0005-0000-0000-00001C160000}"/>
    <cellStyle name="Izračun 3 2 13 8 2" xfId="8453" xr:uid="{00000000-0005-0000-0000-00001D160000}"/>
    <cellStyle name="Izračun 3 2 13 9" xfId="4211" xr:uid="{00000000-0005-0000-0000-00001E160000}"/>
    <cellStyle name="Izračun 3 2 13 9 2" xfId="8861" xr:uid="{00000000-0005-0000-0000-00001F160000}"/>
    <cellStyle name="Izračun 3 2 14" xfId="1161" xr:uid="{00000000-0005-0000-0000-000020160000}"/>
    <cellStyle name="Izračun 3 2 14 10" xfId="4836" xr:uid="{00000000-0005-0000-0000-000021160000}"/>
    <cellStyle name="Izračun 3 2 14 10 2" xfId="9423" xr:uid="{00000000-0005-0000-0000-000022160000}"/>
    <cellStyle name="Izračun 3 2 14 11" xfId="5826" xr:uid="{00000000-0005-0000-0000-000023160000}"/>
    <cellStyle name="Izračun 3 2 14 2" xfId="1772" xr:uid="{00000000-0005-0000-0000-000024160000}"/>
    <cellStyle name="Izračun 3 2 14 2 2" xfId="6432" xr:uid="{00000000-0005-0000-0000-000025160000}"/>
    <cellStyle name="Izračun 3 2 14 3" xfId="2183" xr:uid="{00000000-0005-0000-0000-000026160000}"/>
    <cellStyle name="Izračun 3 2 14 3 2" xfId="6841" xr:uid="{00000000-0005-0000-0000-000027160000}"/>
    <cellStyle name="Izračun 3 2 14 4" xfId="2584" xr:uid="{00000000-0005-0000-0000-000028160000}"/>
    <cellStyle name="Izračun 3 2 14 4 2" xfId="7240" xr:uid="{00000000-0005-0000-0000-000029160000}"/>
    <cellStyle name="Izračun 3 2 14 5" xfId="2863" xr:uid="{00000000-0005-0000-0000-00002A160000}"/>
    <cellStyle name="Izračun 3 2 14 5 2" xfId="7518" xr:uid="{00000000-0005-0000-0000-00002B160000}"/>
    <cellStyle name="Izračun 3 2 14 6" xfId="3160" xr:uid="{00000000-0005-0000-0000-00002C160000}"/>
    <cellStyle name="Izračun 3 2 14 6 2" xfId="7814" xr:uid="{00000000-0005-0000-0000-00002D160000}"/>
    <cellStyle name="Izračun 3 2 14 7" xfId="3552" xr:uid="{00000000-0005-0000-0000-00002E160000}"/>
    <cellStyle name="Izračun 3 2 14 7 2" xfId="8206" xr:uid="{00000000-0005-0000-0000-00002F160000}"/>
    <cellStyle name="Izračun 3 2 14 8" xfId="4000" xr:uid="{00000000-0005-0000-0000-000030160000}"/>
    <cellStyle name="Izračun 3 2 14 8 2" xfId="8650" xr:uid="{00000000-0005-0000-0000-000031160000}"/>
    <cellStyle name="Izračun 3 2 14 9" xfId="4408" xr:uid="{00000000-0005-0000-0000-000032160000}"/>
    <cellStyle name="Izračun 3 2 14 9 2" xfId="9058" xr:uid="{00000000-0005-0000-0000-000033160000}"/>
    <cellStyle name="Izračun 3 2 15" xfId="748" xr:uid="{00000000-0005-0000-0000-000034160000}"/>
    <cellStyle name="Izračun 3 2 15 2" xfId="5416" xr:uid="{00000000-0005-0000-0000-000035160000}"/>
    <cellStyle name="Izračun 3 2 16" xfId="1336" xr:uid="{00000000-0005-0000-0000-000036160000}"/>
    <cellStyle name="Izračun 3 2 16 2" xfId="5996" xr:uid="{00000000-0005-0000-0000-000037160000}"/>
    <cellStyle name="Izračun 3 2 17" xfId="1302" xr:uid="{00000000-0005-0000-0000-000038160000}"/>
    <cellStyle name="Izračun 3 2 17 2" xfId="5962" xr:uid="{00000000-0005-0000-0000-000039160000}"/>
    <cellStyle name="Izračun 3 2 18" xfId="1178" xr:uid="{00000000-0005-0000-0000-00003A160000}"/>
    <cellStyle name="Izračun 3 2 18 2" xfId="5842" xr:uid="{00000000-0005-0000-0000-00003B160000}"/>
    <cellStyle name="Izračun 3 2 19" xfId="2677" xr:uid="{00000000-0005-0000-0000-00003C160000}"/>
    <cellStyle name="Izračun 3 2 19 2" xfId="7333" xr:uid="{00000000-0005-0000-0000-00003D160000}"/>
    <cellStyle name="Izračun 3 2 2" xfId="499" xr:uid="{00000000-0005-0000-0000-00003E160000}"/>
    <cellStyle name="Izračun 3 2 2 10" xfId="4640" xr:uid="{00000000-0005-0000-0000-00003F160000}"/>
    <cellStyle name="Izračun 3 2 2 10 2" xfId="9236" xr:uid="{00000000-0005-0000-0000-000040160000}"/>
    <cellStyle name="Izračun 3 2 2 11" xfId="5216" xr:uid="{00000000-0005-0000-0000-000041160000}"/>
    <cellStyle name="Izračun 3 2 2 2" xfId="963" xr:uid="{00000000-0005-0000-0000-000042160000}"/>
    <cellStyle name="Izračun 3 2 2 2 2" xfId="5631" xr:uid="{00000000-0005-0000-0000-000043160000}"/>
    <cellStyle name="Izračun 3 2 2 3" xfId="1564" xr:uid="{00000000-0005-0000-0000-000044160000}"/>
    <cellStyle name="Izračun 3 2 2 3 2" xfId="6224" xr:uid="{00000000-0005-0000-0000-000045160000}"/>
    <cellStyle name="Izračun 3 2 2 4" xfId="1980" xr:uid="{00000000-0005-0000-0000-000046160000}"/>
    <cellStyle name="Izračun 3 2 2 4 2" xfId="6640" xr:uid="{00000000-0005-0000-0000-000047160000}"/>
    <cellStyle name="Izračun 3 2 2 5" xfId="2382" xr:uid="{00000000-0005-0000-0000-000048160000}"/>
    <cellStyle name="Izračun 3 2 2 5 2" xfId="7039" xr:uid="{00000000-0005-0000-0000-000049160000}"/>
    <cellStyle name="Izračun 3 2 2 6" xfId="2963" xr:uid="{00000000-0005-0000-0000-00004A160000}"/>
    <cellStyle name="Izračun 3 2 2 6 2" xfId="7618" xr:uid="{00000000-0005-0000-0000-00004B160000}"/>
    <cellStyle name="Izračun 3 2 2 7" xfId="3356" xr:uid="{00000000-0005-0000-0000-00004C160000}"/>
    <cellStyle name="Izračun 3 2 2 7 2" xfId="8010" xr:uid="{00000000-0005-0000-0000-00004D160000}"/>
    <cellStyle name="Izračun 3 2 2 8" xfId="3804" xr:uid="{00000000-0005-0000-0000-00004E160000}"/>
    <cellStyle name="Izračun 3 2 2 8 2" xfId="8454" xr:uid="{00000000-0005-0000-0000-00004F160000}"/>
    <cellStyle name="Izračun 3 2 2 9" xfId="4212" xr:uid="{00000000-0005-0000-0000-000050160000}"/>
    <cellStyle name="Izračun 3 2 2 9 2" xfId="8862" xr:uid="{00000000-0005-0000-0000-000051160000}"/>
    <cellStyle name="Izračun 3 2 20" xfId="1435" xr:uid="{00000000-0005-0000-0000-000052160000}"/>
    <cellStyle name="Izračun 3 2 20 2" xfId="6095" xr:uid="{00000000-0005-0000-0000-000053160000}"/>
    <cellStyle name="Izračun 3 2 21" xfId="3589" xr:uid="{00000000-0005-0000-0000-000054160000}"/>
    <cellStyle name="Izračun 3 2 21 2" xfId="8239" xr:uid="{00000000-0005-0000-0000-000055160000}"/>
    <cellStyle name="Izračun 3 2 22" xfId="3565" xr:uid="{00000000-0005-0000-0000-000056160000}"/>
    <cellStyle name="Izračun 3 2 22 2" xfId="8217" xr:uid="{00000000-0005-0000-0000-000057160000}"/>
    <cellStyle name="Izračun 3 2 23" xfId="4425" xr:uid="{00000000-0005-0000-0000-000058160000}"/>
    <cellStyle name="Izračun 3 2 23 2" xfId="9072" xr:uid="{00000000-0005-0000-0000-000059160000}"/>
    <cellStyle name="Izračun 3 2 24" xfId="5051" xr:uid="{00000000-0005-0000-0000-00005A160000}"/>
    <cellStyle name="Izračun 3 2 3" xfId="400" xr:uid="{00000000-0005-0000-0000-00005B160000}"/>
    <cellStyle name="Izračun 3 2 3 10" xfId="4641" xr:uid="{00000000-0005-0000-0000-00005C160000}"/>
    <cellStyle name="Izračun 3 2 3 10 2" xfId="9237" xr:uid="{00000000-0005-0000-0000-00005D160000}"/>
    <cellStyle name="Izračun 3 2 3 11" xfId="5132" xr:uid="{00000000-0005-0000-0000-00005E160000}"/>
    <cellStyle name="Izračun 3 2 3 2" xfId="964" xr:uid="{00000000-0005-0000-0000-00005F160000}"/>
    <cellStyle name="Izračun 3 2 3 2 2" xfId="5632" xr:uid="{00000000-0005-0000-0000-000060160000}"/>
    <cellStyle name="Izračun 3 2 3 3" xfId="1565" xr:uid="{00000000-0005-0000-0000-000061160000}"/>
    <cellStyle name="Izračun 3 2 3 3 2" xfId="6225" xr:uid="{00000000-0005-0000-0000-000062160000}"/>
    <cellStyle name="Izračun 3 2 3 4" xfId="1981" xr:uid="{00000000-0005-0000-0000-000063160000}"/>
    <cellStyle name="Izračun 3 2 3 4 2" xfId="6641" xr:uid="{00000000-0005-0000-0000-000064160000}"/>
    <cellStyle name="Izračun 3 2 3 5" xfId="2383" xr:uid="{00000000-0005-0000-0000-000065160000}"/>
    <cellStyle name="Izračun 3 2 3 5 2" xfId="7040" xr:uid="{00000000-0005-0000-0000-000066160000}"/>
    <cellStyle name="Izračun 3 2 3 6" xfId="2964" xr:uid="{00000000-0005-0000-0000-000067160000}"/>
    <cellStyle name="Izračun 3 2 3 6 2" xfId="7619" xr:uid="{00000000-0005-0000-0000-000068160000}"/>
    <cellStyle name="Izračun 3 2 3 7" xfId="3357" xr:uid="{00000000-0005-0000-0000-000069160000}"/>
    <cellStyle name="Izračun 3 2 3 7 2" xfId="8011" xr:uid="{00000000-0005-0000-0000-00006A160000}"/>
    <cellStyle name="Izračun 3 2 3 8" xfId="3805" xr:uid="{00000000-0005-0000-0000-00006B160000}"/>
    <cellStyle name="Izračun 3 2 3 8 2" xfId="8455" xr:uid="{00000000-0005-0000-0000-00006C160000}"/>
    <cellStyle name="Izračun 3 2 3 9" xfId="4213" xr:uid="{00000000-0005-0000-0000-00006D160000}"/>
    <cellStyle name="Izračun 3 2 3 9 2" xfId="8863" xr:uid="{00000000-0005-0000-0000-00006E160000}"/>
    <cellStyle name="Izračun 3 2 4" xfId="453" xr:uid="{00000000-0005-0000-0000-00006F160000}"/>
    <cellStyle name="Izračun 3 2 4 10" xfId="4642" xr:uid="{00000000-0005-0000-0000-000070160000}"/>
    <cellStyle name="Izračun 3 2 4 10 2" xfId="9238" xr:uid="{00000000-0005-0000-0000-000071160000}"/>
    <cellStyle name="Izračun 3 2 4 11" xfId="5177" xr:uid="{00000000-0005-0000-0000-000072160000}"/>
    <cellStyle name="Izračun 3 2 4 2" xfId="965" xr:uid="{00000000-0005-0000-0000-000073160000}"/>
    <cellStyle name="Izračun 3 2 4 2 2" xfId="5633" xr:uid="{00000000-0005-0000-0000-000074160000}"/>
    <cellStyle name="Izračun 3 2 4 3" xfId="1566" xr:uid="{00000000-0005-0000-0000-000075160000}"/>
    <cellStyle name="Izračun 3 2 4 3 2" xfId="6226" xr:uid="{00000000-0005-0000-0000-000076160000}"/>
    <cellStyle name="Izračun 3 2 4 4" xfId="1982" xr:uid="{00000000-0005-0000-0000-000077160000}"/>
    <cellStyle name="Izračun 3 2 4 4 2" xfId="6642" xr:uid="{00000000-0005-0000-0000-000078160000}"/>
    <cellStyle name="Izračun 3 2 4 5" xfId="2384" xr:uid="{00000000-0005-0000-0000-000079160000}"/>
    <cellStyle name="Izračun 3 2 4 5 2" xfId="7041" xr:uid="{00000000-0005-0000-0000-00007A160000}"/>
    <cellStyle name="Izračun 3 2 4 6" xfId="2965" xr:uid="{00000000-0005-0000-0000-00007B160000}"/>
    <cellStyle name="Izračun 3 2 4 6 2" xfId="7620" xr:uid="{00000000-0005-0000-0000-00007C160000}"/>
    <cellStyle name="Izračun 3 2 4 7" xfId="3358" xr:uid="{00000000-0005-0000-0000-00007D160000}"/>
    <cellStyle name="Izračun 3 2 4 7 2" xfId="8012" xr:uid="{00000000-0005-0000-0000-00007E160000}"/>
    <cellStyle name="Izračun 3 2 4 8" xfId="3806" xr:uid="{00000000-0005-0000-0000-00007F160000}"/>
    <cellStyle name="Izračun 3 2 4 8 2" xfId="8456" xr:uid="{00000000-0005-0000-0000-000080160000}"/>
    <cellStyle name="Izračun 3 2 4 9" xfId="4214" xr:uid="{00000000-0005-0000-0000-000081160000}"/>
    <cellStyle name="Izračun 3 2 4 9 2" xfId="8864" xr:uid="{00000000-0005-0000-0000-000082160000}"/>
    <cellStyle name="Izračun 3 2 5" xfId="474" xr:uid="{00000000-0005-0000-0000-000083160000}"/>
    <cellStyle name="Izračun 3 2 5 10" xfId="4643" xr:uid="{00000000-0005-0000-0000-000084160000}"/>
    <cellStyle name="Izračun 3 2 5 10 2" xfId="9239" xr:uid="{00000000-0005-0000-0000-000085160000}"/>
    <cellStyle name="Izračun 3 2 5 11" xfId="5197" xr:uid="{00000000-0005-0000-0000-000086160000}"/>
    <cellStyle name="Izračun 3 2 5 2" xfId="966" xr:uid="{00000000-0005-0000-0000-000087160000}"/>
    <cellStyle name="Izračun 3 2 5 2 2" xfId="5634" xr:uid="{00000000-0005-0000-0000-000088160000}"/>
    <cellStyle name="Izračun 3 2 5 3" xfId="1567" xr:uid="{00000000-0005-0000-0000-000089160000}"/>
    <cellStyle name="Izračun 3 2 5 3 2" xfId="6227" xr:uid="{00000000-0005-0000-0000-00008A160000}"/>
    <cellStyle name="Izračun 3 2 5 4" xfId="1983" xr:uid="{00000000-0005-0000-0000-00008B160000}"/>
    <cellStyle name="Izračun 3 2 5 4 2" xfId="6643" xr:uid="{00000000-0005-0000-0000-00008C160000}"/>
    <cellStyle name="Izračun 3 2 5 5" xfId="2385" xr:uid="{00000000-0005-0000-0000-00008D160000}"/>
    <cellStyle name="Izračun 3 2 5 5 2" xfId="7042" xr:uid="{00000000-0005-0000-0000-00008E160000}"/>
    <cellStyle name="Izračun 3 2 5 6" xfId="2966" xr:uid="{00000000-0005-0000-0000-00008F160000}"/>
    <cellStyle name="Izračun 3 2 5 6 2" xfId="7621" xr:uid="{00000000-0005-0000-0000-000090160000}"/>
    <cellStyle name="Izračun 3 2 5 7" xfId="3359" xr:uid="{00000000-0005-0000-0000-000091160000}"/>
    <cellStyle name="Izračun 3 2 5 7 2" xfId="8013" xr:uid="{00000000-0005-0000-0000-000092160000}"/>
    <cellStyle name="Izračun 3 2 5 8" xfId="3807" xr:uid="{00000000-0005-0000-0000-000093160000}"/>
    <cellStyle name="Izračun 3 2 5 8 2" xfId="8457" xr:uid="{00000000-0005-0000-0000-000094160000}"/>
    <cellStyle name="Izračun 3 2 5 9" xfId="4215" xr:uid="{00000000-0005-0000-0000-000095160000}"/>
    <cellStyle name="Izračun 3 2 5 9 2" xfId="8865" xr:uid="{00000000-0005-0000-0000-000096160000}"/>
    <cellStyle name="Izračun 3 2 6" xfId="360" xr:uid="{00000000-0005-0000-0000-000097160000}"/>
    <cellStyle name="Izračun 3 2 6 10" xfId="4644" xr:uid="{00000000-0005-0000-0000-000098160000}"/>
    <cellStyle name="Izračun 3 2 6 10 2" xfId="9240" xr:uid="{00000000-0005-0000-0000-000099160000}"/>
    <cellStyle name="Izračun 3 2 6 11" xfId="5099" xr:uid="{00000000-0005-0000-0000-00009A160000}"/>
    <cellStyle name="Izračun 3 2 6 2" xfId="967" xr:uid="{00000000-0005-0000-0000-00009B160000}"/>
    <cellStyle name="Izračun 3 2 6 2 2" xfId="5635" xr:uid="{00000000-0005-0000-0000-00009C160000}"/>
    <cellStyle name="Izračun 3 2 6 3" xfId="1568" xr:uid="{00000000-0005-0000-0000-00009D160000}"/>
    <cellStyle name="Izračun 3 2 6 3 2" xfId="6228" xr:uid="{00000000-0005-0000-0000-00009E160000}"/>
    <cellStyle name="Izračun 3 2 6 4" xfId="1984" xr:uid="{00000000-0005-0000-0000-00009F160000}"/>
    <cellStyle name="Izračun 3 2 6 4 2" xfId="6644" xr:uid="{00000000-0005-0000-0000-0000A0160000}"/>
    <cellStyle name="Izračun 3 2 6 5" xfId="2386" xr:uid="{00000000-0005-0000-0000-0000A1160000}"/>
    <cellStyle name="Izračun 3 2 6 5 2" xfId="7043" xr:uid="{00000000-0005-0000-0000-0000A2160000}"/>
    <cellStyle name="Izračun 3 2 6 6" xfId="2967" xr:uid="{00000000-0005-0000-0000-0000A3160000}"/>
    <cellStyle name="Izračun 3 2 6 6 2" xfId="7622" xr:uid="{00000000-0005-0000-0000-0000A4160000}"/>
    <cellStyle name="Izračun 3 2 6 7" xfId="3360" xr:uid="{00000000-0005-0000-0000-0000A5160000}"/>
    <cellStyle name="Izračun 3 2 6 7 2" xfId="8014" xr:uid="{00000000-0005-0000-0000-0000A6160000}"/>
    <cellStyle name="Izračun 3 2 6 8" xfId="3808" xr:uid="{00000000-0005-0000-0000-0000A7160000}"/>
    <cellStyle name="Izračun 3 2 6 8 2" xfId="8458" xr:uid="{00000000-0005-0000-0000-0000A8160000}"/>
    <cellStyle name="Izračun 3 2 6 9" xfId="4216" xr:uid="{00000000-0005-0000-0000-0000A9160000}"/>
    <cellStyle name="Izračun 3 2 6 9 2" xfId="8866" xr:uid="{00000000-0005-0000-0000-0000AA160000}"/>
    <cellStyle name="Izračun 3 2 7" xfId="596" xr:uid="{00000000-0005-0000-0000-0000AB160000}"/>
    <cellStyle name="Izračun 3 2 7 10" xfId="4645" xr:uid="{00000000-0005-0000-0000-0000AC160000}"/>
    <cellStyle name="Izračun 3 2 7 10 2" xfId="9241" xr:uid="{00000000-0005-0000-0000-0000AD160000}"/>
    <cellStyle name="Izračun 3 2 7 11" xfId="5294" xr:uid="{00000000-0005-0000-0000-0000AE160000}"/>
    <cellStyle name="Izračun 3 2 7 2" xfId="968" xr:uid="{00000000-0005-0000-0000-0000AF160000}"/>
    <cellStyle name="Izračun 3 2 7 2 2" xfId="5636" xr:uid="{00000000-0005-0000-0000-0000B0160000}"/>
    <cellStyle name="Izračun 3 2 7 3" xfId="1569" xr:uid="{00000000-0005-0000-0000-0000B1160000}"/>
    <cellStyle name="Izračun 3 2 7 3 2" xfId="6229" xr:uid="{00000000-0005-0000-0000-0000B2160000}"/>
    <cellStyle name="Izračun 3 2 7 4" xfId="1985" xr:uid="{00000000-0005-0000-0000-0000B3160000}"/>
    <cellStyle name="Izračun 3 2 7 4 2" xfId="6645" xr:uid="{00000000-0005-0000-0000-0000B4160000}"/>
    <cellStyle name="Izračun 3 2 7 5" xfId="2387" xr:uid="{00000000-0005-0000-0000-0000B5160000}"/>
    <cellStyle name="Izračun 3 2 7 5 2" xfId="7044" xr:uid="{00000000-0005-0000-0000-0000B6160000}"/>
    <cellStyle name="Izračun 3 2 7 6" xfId="2968" xr:uid="{00000000-0005-0000-0000-0000B7160000}"/>
    <cellStyle name="Izračun 3 2 7 6 2" xfId="7623" xr:uid="{00000000-0005-0000-0000-0000B8160000}"/>
    <cellStyle name="Izračun 3 2 7 7" xfId="3361" xr:uid="{00000000-0005-0000-0000-0000B9160000}"/>
    <cellStyle name="Izračun 3 2 7 7 2" xfId="8015" xr:uid="{00000000-0005-0000-0000-0000BA160000}"/>
    <cellStyle name="Izračun 3 2 7 8" xfId="3809" xr:uid="{00000000-0005-0000-0000-0000BB160000}"/>
    <cellStyle name="Izračun 3 2 7 8 2" xfId="8459" xr:uid="{00000000-0005-0000-0000-0000BC160000}"/>
    <cellStyle name="Izračun 3 2 7 9" xfId="4217" xr:uid="{00000000-0005-0000-0000-0000BD160000}"/>
    <cellStyle name="Izračun 3 2 7 9 2" xfId="8867" xr:uid="{00000000-0005-0000-0000-0000BE160000}"/>
    <cellStyle name="Izračun 3 2 8" xfId="471" xr:uid="{00000000-0005-0000-0000-0000BF160000}"/>
    <cellStyle name="Izračun 3 2 8 10" xfId="4646" xr:uid="{00000000-0005-0000-0000-0000C0160000}"/>
    <cellStyle name="Izračun 3 2 8 10 2" xfId="9242" xr:uid="{00000000-0005-0000-0000-0000C1160000}"/>
    <cellStyle name="Izračun 3 2 8 11" xfId="5194" xr:uid="{00000000-0005-0000-0000-0000C2160000}"/>
    <cellStyle name="Izračun 3 2 8 2" xfId="969" xr:uid="{00000000-0005-0000-0000-0000C3160000}"/>
    <cellStyle name="Izračun 3 2 8 2 2" xfId="5637" xr:uid="{00000000-0005-0000-0000-0000C4160000}"/>
    <cellStyle name="Izračun 3 2 8 3" xfId="1570" xr:uid="{00000000-0005-0000-0000-0000C5160000}"/>
    <cellStyle name="Izračun 3 2 8 3 2" xfId="6230" xr:uid="{00000000-0005-0000-0000-0000C6160000}"/>
    <cellStyle name="Izračun 3 2 8 4" xfId="1986" xr:uid="{00000000-0005-0000-0000-0000C7160000}"/>
    <cellStyle name="Izračun 3 2 8 4 2" xfId="6646" xr:uid="{00000000-0005-0000-0000-0000C8160000}"/>
    <cellStyle name="Izračun 3 2 8 5" xfId="2388" xr:uid="{00000000-0005-0000-0000-0000C9160000}"/>
    <cellStyle name="Izračun 3 2 8 5 2" xfId="7045" xr:uid="{00000000-0005-0000-0000-0000CA160000}"/>
    <cellStyle name="Izračun 3 2 8 6" xfId="2969" xr:uid="{00000000-0005-0000-0000-0000CB160000}"/>
    <cellStyle name="Izračun 3 2 8 6 2" xfId="7624" xr:uid="{00000000-0005-0000-0000-0000CC160000}"/>
    <cellStyle name="Izračun 3 2 8 7" xfId="3362" xr:uid="{00000000-0005-0000-0000-0000CD160000}"/>
    <cellStyle name="Izračun 3 2 8 7 2" xfId="8016" xr:uid="{00000000-0005-0000-0000-0000CE160000}"/>
    <cellStyle name="Izračun 3 2 8 8" xfId="3810" xr:uid="{00000000-0005-0000-0000-0000CF160000}"/>
    <cellStyle name="Izračun 3 2 8 8 2" xfId="8460" xr:uid="{00000000-0005-0000-0000-0000D0160000}"/>
    <cellStyle name="Izračun 3 2 8 9" xfId="4218" xr:uid="{00000000-0005-0000-0000-0000D1160000}"/>
    <cellStyle name="Izračun 3 2 8 9 2" xfId="8868" xr:uid="{00000000-0005-0000-0000-0000D2160000}"/>
    <cellStyle name="Izračun 3 2 9" xfId="480" xr:uid="{00000000-0005-0000-0000-0000D3160000}"/>
    <cellStyle name="Izračun 3 2 9 10" xfId="4647" xr:uid="{00000000-0005-0000-0000-0000D4160000}"/>
    <cellStyle name="Izračun 3 2 9 10 2" xfId="9243" xr:uid="{00000000-0005-0000-0000-0000D5160000}"/>
    <cellStyle name="Izračun 3 2 9 11" xfId="5203" xr:uid="{00000000-0005-0000-0000-0000D6160000}"/>
    <cellStyle name="Izračun 3 2 9 2" xfId="970" xr:uid="{00000000-0005-0000-0000-0000D7160000}"/>
    <cellStyle name="Izračun 3 2 9 2 2" xfId="5638" xr:uid="{00000000-0005-0000-0000-0000D8160000}"/>
    <cellStyle name="Izračun 3 2 9 3" xfId="1571" xr:uid="{00000000-0005-0000-0000-0000D9160000}"/>
    <cellStyle name="Izračun 3 2 9 3 2" xfId="6231" xr:uid="{00000000-0005-0000-0000-0000DA160000}"/>
    <cellStyle name="Izračun 3 2 9 4" xfId="1987" xr:uid="{00000000-0005-0000-0000-0000DB160000}"/>
    <cellStyle name="Izračun 3 2 9 4 2" xfId="6647" xr:uid="{00000000-0005-0000-0000-0000DC160000}"/>
    <cellStyle name="Izračun 3 2 9 5" xfId="2389" xr:uid="{00000000-0005-0000-0000-0000DD160000}"/>
    <cellStyle name="Izračun 3 2 9 5 2" xfId="7046" xr:uid="{00000000-0005-0000-0000-0000DE160000}"/>
    <cellStyle name="Izračun 3 2 9 6" xfId="2970" xr:uid="{00000000-0005-0000-0000-0000DF160000}"/>
    <cellStyle name="Izračun 3 2 9 6 2" xfId="7625" xr:uid="{00000000-0005-0000-0000-0000E0160000}"/>
    <cellStyle name="Izračun 3 2 9 7" xfId="3363" xr:uid="{00000000-0005-0000-0000-0000E1160000}"/>
    <cellStyle name="Izračun 3 2 9 7 2" xfId="8017" xr:uid="{00000000-0005-0000-0000-0000E2160000}"/>
    <cellStyle name="Izračun 3 2 9 8" xfId="3811" xr:uid="{00000000-0005-0000-0000-0000E3160000}"/>
    <cellStyle name="Izračun 3 2 9 8 2" xfId="8461" xr:uid="{00000000-0005-0000-0000-0000E4160000}"/>
    <cellStyle name="Izračun 3 2 9 9" xfId="4219" xr:uid="{00000000-0005-0000-0000-0000E5160000}"/>
    <cellStyle name="Izračun 3 2 9 9 2" xfId="8869" xr:uid="{00000000-0005-0000-0000-0000E6160000}"/>
    <cellStyle name="Izračun 3 3" xfId="419" xr:uid="{00000000-0005-0000-0000-0000E7160000}"/>
    <cellStyle name="Izračun 3 3 10" xfId="4648" xr:uid="{00000000-0005-0000-0000-0000E8160000}"/>
    <cellStyle name="Izračun 3 3 10 2" xfId="9244" xr:uid="{00000000-0005-0000-0000-0000E9160000}"/>
    <cellStyle name="Izračun 3 3 11" xfId="5148" xr:uid="{00000000-0005-0000-0000-0000EA160000}"/>
    <cellStyle name="Izračun 3 3 2" xfId="971" xr:uid="{00000000-0005-0000-0000-0000EB160000}"/>
    <cellStyle name="Izračun 3 3 2 2" xfId="5639" xr:uid="{00000000-0005-0000-0000-0000EC160000}"/>
    <cellStyle name="Izračun 3 3 3" xfId="1572" xr:uid="{00000000-0005-0000-0000-0000ED160000}"/>
    <cellStyle name="Izračun 3 3 3 2" xfId="6232" xr:uid="{00000000-0005-0000-0000-0000EE160000}"/>
    <cellStyle name="Izračun 3 3 4" xfId="1988" xr:uid="{00000000-0005-0000-0000-0000EF160000}"/>
    <cellStyle name="Izračun 3 3 4 2" xfId="6648" xr:uid="{00000000-0005-0000-0000-0000F0160000}"/>
    <cellStyle name="Izračun 3 3 5" xfId="2390" xr:uid="{00000000-0005-0000-0000-0000F1160000}"/>
    <cellStyle name="Izračun 3 3 5 2" xfId="7047" xr:uid="{00000000-0005-0000-0000-0000F2160000}"/>
    <cellStyle name="Izračun 3 3 6" xfId="2971" xr:uid="{00000000-0005-0000-0000-0000F3160000}"/>
    <cellStyle name="Izračun 3 3 6 2" xfId="7626" xr:uid="{00000000-0005-0000-0000-0000F4160000}"/>
    <cellStyle name="Izračun 3 3 7" xfId="3364" xr:uid="{00000000-0005-0000-0000-0000F5160000}"/>
    <cellStyle name="Izračun 3 3 7 2" xfId="8018" xr:uid="{00000000-0005-0000-0000-0000F6160000}"/>
    <cellStyle name="Izračun 3 3 8" xfId="3812" xr:uid="{00000000-0005-0000-0000-0000F7160000}"/>
    <cellStyle name="Izračun 3 3 8 2" xfId="8462" xr:uid="{00000000-0005-0000-0000-0000F8160000}"/>
    <cellStyle name="Izračun 3 3 9" xfId="4220" xr:uid="{00000000-0005-0000-0000-0000F9160000}"/>
    <cellStyle name="Izračun 3 3 9 2" xfId="8870" xr:uid="{00000000-0005-0000-0000-0000FA160000}"/>
    <cellStyle name="Izračun 3 4" xfId="433" xr:uid="{00000000-0005-0000-0000-0000FB160000}"/>
    <cellStyle name="Izračun 3 4 10" xfId="4649" xr:uid="{00000000-0005-0000-0000-0000FC160000}"/>
    <cellStyle name="Izračun 3 4 10 2" xfId="9245" xr:uid="{00000000-0005-0000-0000-0000FD160000}"/>
    <cellStyle name="Izračun 3 4 11" xfId="5160" xr:uid="{00000000-0005-0000-0000-0000FE160000}"/>
    <cellStyle name="Izračun 3 4 2" xfId="972" xr:uid="{00000000-0005-0000-0000-0000FF160000}"/>
    <cellStyle name="Izračun 3 4 2 2" xfId="5640" xr:uid="{00000000-0005-0000-0000-000000170000}"/>
    <cellStyle name="Izračun 3 4 3" xfId="1573" xr:uid="{00000000-0005-0000-0000-000001170000}"/>
    <cellStyle name="Izračun 3 4 3 2" xfId="6233" xr:uid="{00000000-0005-0000-0000-000002170000}"/>
    <cellStyle name="Izračun 3 4 4" xfId="1989" xr:uid="{00000000-0005-0000-0000-000003170000}"/>
    <cellStyle name="Izračun 3 4 4 2" xfId="6649" xr:uid="{00000000-0005-0000-0000-000004170000}"/>
    <cellStyle name="Izračun 3 4 5" xfId="2391" xr:uid="{00000000-0005-0000-0000-000005170000}"/>
    <cellStyle name="Izračun 3 4 5 2" xfId="7048" xr:uid="{00000000-0005-0000-0000-000006170000}"/>
    <cellStyle name="Izračun 3 4 6" xfId="2972" xr:uid="{00000000-0005-0000-0000-000007170000}"/>
    <cellStyle name="Izračun 3 4 6 2" xfId="7627" xr:uid="{00000000-0005-0000-0000-000008170000}"/>
    <cellStyle name="Izračun 3 4 7" xfId="3365" xr:uid="{00000000-0005-0000-0000-000009170000}"/>
    <cellStyle name="Izračun 3 4 7 2" xfId="8019" xr:uid="{00000000-0005-0000-0000-00000A170000}"/>
    <cellStyle name="Izračun 3 4 8" xfId="3813" xr:uid="{00000000-0005-0000-0000-00000B170000}"/>
    <cellStyle name="Izračun 3 4 8 2" xfId="8463" xr:uid="{00000000-0005-0000-0000-00000C170000}"/>
    <cellStyle name="Izračun 3 4 9" xfId="4221" xr:uid="{00000000-0005-0000-0000-00000D170000}"/>
    <cellStyle name="Izračun 3 4 9 2" xfId="8871" xr:uid="{00000000-0005-0000-0000-00000E170000}"/>
    <cellStyle name="Izračun 3 5" xfId="328" xr:uid="{00000000-0005-0000-0000-00000F170000}"/>
    <cellStyle name="Izračun 3 5 10" xfId="4650" xr:uid="{00000000-0005-0000-0000-000010170000}"/>
    <cellStyle name="Izračun 3 5 10 2" xfId="9246" xr:uid="{00000000-0005-0000-0000-000011170000}"/>
    <cellStyle name="Izračun 3 5 11" xfId="5075" xr:uid="{00000000-0005-0000-0000-000012170000}"/>
    <cellStyle name="Izračun 3 5 2" xfId="973" xr:uid="{00000000-0005-0000-0000-000013170000}"/>
    <cellStyle name="Izračun 3 5 2 2" xfId="5641" xr:uid="{00000000-0005-0000-0000-000014170000}"/>
    <cellStyle name="Izračun 3 5 3" xfId="1574" xr:uid="{00000000-0005-0000-0000-000015170000}"/>
    <cellStyle name="Izračun 3 5 3 2" xfId="6234" xr:uid="{00000000-0005-0000-0000-000016170000}"/>
    <cellStyle name="Izračun 3 5 4" xfId="1990" xr:uid="{00000000-0005-0000-0000-000017170000}"/>
    <cellStyle name="Izračun 3 5 4 2" xfId="6650" xr:uid="{00000000-0005-0000-0000-000018170000}"/>
    <cellStyle name="Izračun 3 5 5" xfId="2392" xr:uid="{00000000-0005-0000-0000-000019170000}"/>
    <cellStyle name="Izračun 3 5 5 2" xfId="7049" xr:uid="{00000000-0005-0000-0000-00001A170000}"/>
    <cellStyle name="Izračun 3 5 6" xfId="2973" xr:uid="{00000000-0005-0000-0000-00001B170000}"/>
    <cellStyle name="Izračun 3 5 6 2" xfId="7628" xr:uid="{00000000-0005-0000-0000-00001C170000}"/>
    <cellStyle name="Izračun 3 5 7" xfId="3366" xr:uid="{00000000-0005-0000-0000-00001D170000}"/>
    <cellStyle name="Izračun 3 5 7 2" xfId="8020" xr:uid="{00000000-0005-0000-0000-00001E170000}"/>
    <cellStyle name="Izračun 3 5 8" xfId="3814" xr:uid="{00000000-0005-0000-0000-00001F170000}"/>
    <cellStyle name="Izračun 3 5 8 2" xfId="8464" xr:uid="{00000000-0005-0000-0000-000020170000}"/>
    <cellStyle name="Izračun 3 5 9" xfId="4222" xr:uid="{00000000-0005-0000-0000-000021170000}"/>
    <cellStyle name="Izračun 3 5 9 2" xfId="8872" xr:uid="{00000000-0005-0000-0000-000022170000}"/>
    <cellStyle name="Izračun 3 6" xfId="427" xr:uid="{00000000-0005-0000-0000-000023170000}"/>
    <cellStyle name="Izračun 3 6 10" xfId="4651" xr:uid="{00000000-0005-0000-0000-000024170000}"/>
    <cellStyle name="Izračun 3 6 10 2" xfId="9247" xr:uid="{00000000-0005-0000-0000-000025170000}"/>
    <cellStyle name="Izračun 3 6 11" xfId="5155" xr:uid="{00000000-0005-0000-0000-000026170000}"/>
    <cellStyle name="Izračun 3 6 2" xfId="974" xr:uid="{00000000-0005-0000-0000-000027170000}"/>
    <cellStyle name="Izračun 3 6 2 2" xfId="5642" xr:uid="{00000000-0005-0000-0000-000028170000}"/>
    <cellStyle name="Izračun 3 6 3" xfId="1575" xr:uid="{00000000-0005-0000-0000-000029170000}"/>
    <cellStyle name="Izračun 3 6 3 2" xfId="6235" xr:uid="{00000000-0005-0000-0000-00002A170000}"/>
    <cellStyle name="Izračun 3 6 4" xfId="1991" xr:uid="{00000000-0005-0000-0000-00002B170000}"/>
    <cellStyle name="Izračun 3 6 4 2" xfId="6651" xr:uid="{00000000-0005-0000-0000-00002C170000}"/>
    <cellStyle name="Izračun 3 6 5" xfId="2393" xr:uid="{00000000-0005-0000-0000-00002D170000}"/>
    <cellStyle name="Izračun 3 6 5 2" xfId="7050" xr:uid="{00000000-0005-0000-0000-00002E170000}"/>
    <cellStyle name="Izračun 3 6 6" xfId="2974" xr:uid="{00000000-0005-0000-0000-00002F170000}"/>
    <cellStyle name="Izračun 3 6 6 2" xfId="7629" xr:uid="{00000000-0005-0000-0000-000030170000}"/>
    <cellStyle name="Izračun 3 6 7" xfId="3367" xr:uid="{00000000-0005-0000-0000-000031170000}"/>
    <cellStyle name="Izračun 3 6 7 2" xfId="8021" xr:uid="{00000000-0005-0000-0000-000032170000}"/>
    <cellStyle name="Izračun 3 6 8" xfId="3815" xr:uid="{00000000-0005-0000-0000-000033170000}"/>
    <cellStyle name="Izračun 3 6 8 2" xfId="8465" xr:uid="{00000000-0005-0000-0000-000034170000}"/>
    <cellStyle name="Izračun 3 6 9" xfId="4223" xr:uid="{00000000-0005-0000-0000-000035170000}"/>
    <cellStyle name="Izračun 3 6 9 2" xfId="8873" xr:uid="{00000000-0005-0000-0000-000036170000}"/>
    <cellStyle name="Izračun 3 7" xfId="383" xr:uid="{00000000-0005-0000-0000-000037170000}"/>
    <cellStyle name="Izračun 3 7 10" xfId="4652" xr:uid="{00000000-0005-0000-0000-000038170000}"/>
    <cellStyle name="Izračun 3 7 10 2" xfId="9248" xr:uid="{00000000-0005-0000-0000-000039170000}"/>
    <cellStyle name="Izračun 3 7 11" xfId="5119" xr:uid="{00000000-0005-0000-0000-00003A170000}"/>
    <cellStyle name="Izračun 3 7 2" xfId="975" xr:uid="{00000000-0005-0000-0000-00003B170000}"/>
    <cellStyle name="Izračun 3 7 2 2" xfId="5643" xr:uid="{00000000-0005-0000-0000-00003C170000}"/>
    <cellStyle name="Izračun 3 7 3" xfId="1576" xr:uid="{00000000-0005-0000-0000-00003D170000}"/>
    <cellStyle name="Izračun 3 7 3 2" xfId="6236" xr:uid="{00000000-0005-0000-0000-00003E170000}"/>
    <cellStyle name="Izračun 3 7 4" xfId="1992" xr:uid="{00000000-0005-0000-0000-00003F170000}"/>
    <cellStyle name="Izračun 3 7 4 2" xfId="6652" xr:uid="{00000000-0005-0000-0000-000040170000}"/>
    <cellStyle name="Izračun 3 7 5" xfId="2394" xr:uid="{00000000-0005-0000-0000-000041170000}"/>
    <cellStyle name="Izračun 3 7 5 2" xfId="7051" xr:uid="{00000000-0005-0000-0000-000042170000}"/>
    <cellStyle name="Izračun 3 7 6" xfId="2975" xr:uid="{00000000-0005-0000-0000-000043170000}"/>
    <cellStyle name="Izračun 3 7 6 2" xfId="7630" xr:uid="{00000000-0005-0000-0000-000044170000}"/>
    <cellStyle name="Izračun 3 7 7" xfId="3368" xr:uid="{00000000-0005-0000-0000-000045170000}"/>
    <cellStyle name="Izračun 3 7 7 2" xfId="8022" xr:uid="{00000000-0005-0000-0000-000046170000}"/>
    <cellStyle name="Izračun 3 7 8" xfId="3816" xr:uid="{00000000-0005-0000-0000-000047170000}"/>
    <cellStyle name="Izračun 3 7 8 2" xfId="8466" xr:uid="{00000000-0005-0000-0000-000048170000}"/>
    <cellStyle name="Izračun 3 7 9" xfId="4224" xr:uid="{00000000-0005-0000-0000-000049170000}"/>
    <cellStyle name="Izračun 3 7 9 2" xfId="8874" xr:uid="{00000000-0005-0000-0000-00004A170000}"/>
    <cellStyle name="Izračun 3 8" xfId="535" xr:uid="{00000000-0005-0000-0000-00004B170000}"/>
    <cellStyle name="Izračun 3 8 10" xfId="4653" xr:uid="{00000000-0005-0000-0000-00004C170000}"/>
    <cellStyle name="Izračun 3 8 10 2" xfId="9249" xr:uid="{00000000-0005-0000-0000-00004D170000}"/>
    <cellStyle name="Izračun 3 8 11" xfId="5248" xr:uid="{00000000-0005-0000-0000-00004E170000}"/>
    <cellStyle name="Izračun 3 8 2" xfId="976" xr:uid="{00000000-0005-0000-0000-00004F170000}"/>
    <cellStyle name="Izračun 3 8 2 2" xfId="5644" xr:uid="{00000000-0005-0000-0000-000050170000}"/>
    <cellStyle name="Izračun 3 8 3" xfId="1577" xr:uid="{00000000-0005-0000-0000-000051170000}"/>
    <cellStyle name="Izračun 3 8 3 2" xfId="6237" xr:uid="{00000000-0005-0000-0000-000052170000}"/>
    <cellStyle name="Izračun 3 8 4" xfId="1993" xr:uid="{00000000-0005-0000-0000-000053170000}"/>
    <cellStyle name="Izračun 3 8 4 2" xfId="6653" xr:uid="{00000000-0005-0000-0000-000054170000}"/>
    <cellStyle name="Izračun 3 8 5" xfId="2395" xr:uid="{00000000-0005-0000-0000-000055170000}"/>
    <cellStyle name="Izračun 3 8 5 2" xfId="7052" xr:uid="{00000000-0005-0000-0000-000056170000}"/>
    <cellStyle name="Izračun 3 8 6" xfId="2976" xr:uid="{00000000-0005-0000-0000-000057170000}"/>
    <cellStyle name="Izračun 3 8 6 2" xfId="7631" xr:uid="{00000000-0005-0000-0000-000058170000}"/>
    <cellStyle name="Izračun 3 8 7" xfId="3369" xr:uid="{00000000-0005-0000-0000-000059170000}"/>
    <cellStyle name="Izračun 3 8 7 2" xfId="8023" xr:uid="{00000000-0005-0000-0000-00005A170000}"/>
    <cellStyle name="Izračun 3 8 8" xfId="3817" xr:uid="{00000000-0005-0000-0000-00005B170000}"/>
    <cellStyle name="Izračun 3 8 8 2" xfId="8467" xr:uid="{00000000-0005-0000-0000-00005C170000}"/>
    <cellStyle name="Izračun 3 8 9" xfId="4225" xr:uid="{00000000-0005-0000-0000-00005D170000}"/>
    <cellStyle name="Izračun 3 8 9 2" xfId="8875" xr:uid="{00000000-0005-0000-0000-00005E170000}"/>
    <cellStyle name="Izračun 3 9" xfId="394" xr:uid="{00000000-0005-0000-0000-00005F170000}"/>
    <cellStyle name="Izračun 3 9 10" xfId="4654" xr:uid="{00000000-0005-0000-0000-000060170000}"/>
    <cellStyle name="Izračun 3 9 10 2" xfId="9250" xr:uid="{00000000-0005-0000-0000-000061170000}"/>
    <cellStyle name="Izračun 3 9 11" xfId="5127" xr:uid="{00000000-0005-0000-0000-000062170000}"/>
    <cellStyle name="Izračun 3 9 2" xfId="977" xr:uid="{00000000-0005-0000-0000-000063170000}"/>
    <cellStyle name="Izračun 3 9 2 2" xfId="5645" xr:uid="{00000000-0005-0000-0000-000064170000}"/>
    <cellStyle name="Izračun 3 9 3" xfId="1578" xr:uid="{00000000-0005-0000-0000-000065170000}"/>
    <cellStyle name="Izračun 3 9 3 2" xfId="6238" xr:uid="{00000000-0005-0000-0000-000066170000}"/>
    <cellStyle name="Izračun 3 9 4" xfId="1994" xr:uid="{00000000-0005-0000-0000-000067170000}"/>
    <cellStyle name="Izračun 3 9 4 2" xfId="6654" xr:uid="{00000000-0005-0000-0000-000068170000}"/>
    <cellStyle name="Izračun 3 9 5" xfId="2396" xr:uid="{00000000-0005-0000-0000-000069170000}"/>
    <cellStyle name="Izračun 3 9 5 2" xfId="7053" xr:uid="{00000000-0005-0000-0000-00006A170000}"/>
    <cellStyle name="Izračun 3 9 6" xfId="2977" xr:uid="{00000000-0005-0000-0000-00006B170000}"/>
    <cellStyle name="Izračun 3 9 6 2" xfId="7632" xr:uid="{00000000-0005-0000-0000-00006C170000}"/>
    <cellStyle name="Izračun 3 9 7" xfId="3370" xr:uid="{00000000-0005-0000-0000-00006D170000}"/>
    <cellStyle name="Izračun 3 9 7 2" xfId="8024" xr:uid="{00000000-0005-0000-0000-00006E170000}"/>
    <cellStyle name="Izračun 3 9 8" xfId="3818" xr:uid="{00000000-0005-0000-0000-00006F170000}"/>
    <cellStyle name="Izračun 3 9 8 2" xfId="8468" xr:uid="{00000000-0005-0000-0000-000070170000}"/>
    <cellStyle name="Izračun 3 9 9" xfId="4226" xr:uid="{00000000-0005-0000-0000-000071170000}"/>
    <cellStyle name="Izračun 3 9 9 2" xfId="8876" xr:uid="{00000000-0005-0000-0000-000072170000}"/>
    <cellStyle name="Keš" xfId="22" xr:uid="{00000000-0005-0000-0000-000073170000}"/>
    <cellStyle name="L1" xfId="51" xr:uid="{00000000-0005-0000-0000-000074170000}"/>
    <cellStyle name="L1 2" xfId="52" xr:uid="{00000000-0005-0000-0000-000075170000}"/>
    <cellStyle name="L1 2 2" xfId="112" xr:uid="{00000000-0005-0000-0000-000076170000}"/>
    <cellStyle name="L1 3" xfId="111" xr:uid="{00000000-0005-0000-0000-000077170000}"/>
    <cellStyle name="Linked Cell" xfId="288" xr:uid="{00000000-0005-0000-0000-000078170000}"/>
    <cellStyle name="Linked Cell 2" xfId="4918" xr:uid="{00000000-0005-0000-0000-000079170000}"/>
    <cellStyle name="Loše 2" xfId="82" xr:uid="{00000000-0005-0000-0000-00007A170000}"/>
    <cellStyle name="Loše 2 2" xfId="176" xr:uid="{00000000-0005-0000-0000-00007B170000}"/>
    <cellStyle name="Loše 2 2 2" xfId="5019" xr:uid="{00000000-0005-0000-0000-00007C170000}"/>
    <cellStyle name="Loše 2 3" xfId="4919" xr:uid="{00000000-0005-0000-0000-00007D170000}"/>
    <cellStyle name="Loše 3" xfId="142" xr:uid="{00000000-0005-0000-0000-00007E170000}"/>
    <cellStyle name="Loše 3 2" xfId="4992" xr:uid="{00000000-0005-0000-0000-00007F170000}"/>
    <cellStyle name="Naslov 1 2" xfId="84" xr:uid="{00000000-0005-0000-0000-000080170000}"/>
    <cellStyle name="Naslov 1 2 2" xfId="174" xr:uid="{00000000-0005-0000-0000-000081170000}"/>
    <cellStyle name="Naslov 1 2 2 2" xfId="5017" xr:uid="{00000000-0005-0000-0000-000082170000}"/>
    <cellStyle name="Naslov 1 2 3" xfId="4920" xr:uid="{00000000-0005-0000-0000-000083170000}"/>
    <cellStyle name="Naslov 1 3" xfId="144" xr:uid="{00000000-0005-0000-0000-000084170000}"/>
    <cellStyle name="Naslov 1 3 2" xfId="4994" xr:uid="{00000000-0005-0000-0000-000085170000}"/>
    <cellStyle name="Naslov 2 2" xfId="85" xr:uid="{00000000-0005-0000-0000-000086170000}"/>
    <cellStyle name="Naslov 2 2 2" xfId="173" xr:uid="{00000000-0005-0000-0000-000087170000}"/>
    <cellStyle name="Naslov 2 2 2 2" xfId="5016" xr:uid="{00000000-0005-0000-0000-000088170000}"/>
    <cellStyle name="Naslov 2 2 3" xfId="4921" xr:uid="{00000000-0005-0000-0000-000089170000}"/>
    <cellStyle name="Naslov 2 3" xfId="145" xr:uid="{00000000-0005-0000-0000-00008A170000}"/>
    <cellStyle name="Naslov 2 3 2" xfId="4995" xr:uid="{00000000-0005-0000-0000-00008B170000}"/>
    <cellStyle name="Naslov 3 2" xfId="86" xr:uid="{00000000-0005-0000-0000-00008C170000}"/>
    <cellStyle name="Naslov 3 2 2" xfId="172" xr:uid="{00000000-0005-0000-0000-00008D170000}"/>
    <cellStyle name="Naslov 3 2 2 2" xfId="5015" xr:uid="{00000000-0005-0000-0000-00008E170000}"/>
    <cellStyle name="Naslov 3 2 3" xfId="4922" xr:uid="{00000000-0005-0000-0000-00008F170000}"/>
    <cellStyle name="Naslov 3 3" xfId="146" xr:uid="{00000000-0005-0000-0000-000090170000}"/>
    <cellStyle name="Naslov 3 3 2" xfId="4996" xr:uid="{00000000-0005-0000-0000-000091170000}"/>
    <cellStyle name="Naslov 4 2" xfId="87" xr:uid="{00000000-0005-0000-0000-000092170000}"/>
    <cellStyle name="Naslov 4 2 2" xfId="171" xr:uid="{00000000-0005-0000-0000-000093170000}"/>
    <cellStyle name="Naslov 4 2 2 2" xfId="5014" xr:uid="{00000000-0005-0000-0000-000094170000}"/>
    <cellStyle name="Naslov 4 2 3" xfId="4923" xr:uid="{00000000-0005-0000-0000-000095170000}"/>
    <cellStyle name="Naslov 4 3" xfId="147" xr:uid="{00000000-0005-0000-0000-000096170000}"/>
    <cellStyle name="Naslov 4 3 2" xfId="4997" xr:uid="{00000000-0005-0000-0000-000097170000}"/>
    <cellStyle name="Naslov 5" xfId="83" xr:uid="{00000000-0005-0000-0000-000098170000}"/>
    <cellStyle name="Naslov 5 2" xfId="175" xr:uid="{00000000-0005-0000-0000-000099170000}"/>
    <cellStyle name="Naslov 5 2 2" xfId="5018" xr:uid="{00000000-0005-0000-0000-00009A170000}"/>
    <cellStyle name="Naslov 5 3" xfId="4924" xr:uid="{00000000-0005-0000-0000-00009B170000}"/>
    <cellStyle name="Naslov 6" xfId="143" xr:uid="{00000000-0005-0000-0000-00009C170000}"/>
    <cellStyle name="Naslov 6 2" xfId="4993" xr:uid="{00000000-0005-0000-0000-00009D170000}"/>
    <cellStyle name="Neutral" xfId="289" xr:uid="{00000000-0005-0000-0000-00009E170000}"/>
    <cellStyle name="Neutral 2" xfId="88" xr:uid="{00000000-0005-0000-0000-00009F170000}"/>
    <cellStyle name="Neutral 2 2" xfId="148" xr:uid="{00000000-0005-0000-0000-0000A0170000}"/>
    <cellStyle name="Neutral 2 2 2" xfId="4998" xr:uid="{00000000-0005-0000-0000-0000A1170000}"/>
    <cellStyle name="Neutral 3" xfId="4925" xr:uid="{00000000-0005-0000-0000-0000A2170000}"/>
    <cellStyle name="Neutralno 2" xfId="89" xr:uid="{00000000-0005-0000-0000-0000A3170000}"/>
    <cellStyle name="Neutralno 2 2" xfId="170" xr:uid="{00000000-0005-0000-0000-0000A4170000}"/>
    <cellStyle name="Neutralno 2 2 2" xfId="5013" xr:uid="{00000000-0005-0000-0000-0000A5170000}"/>
    <cellStyle name="Neutralno 2 3" xfId="4926" xr:uid="{00000000-0005-0000-0000-0000A6170000}"/>
    <cellStyle name="Neutralno 3" xfId="149" xr:uid="{00000000-0005-0000-0000-0000A7170000}"/>
    <cellStyle name="Neutralno 3 2" xfId="4999" xr:uid="{00000000-0005-0000-0000-0000A8170000}"/>
    <cellStyle name="Normal 10" xfId="47" xr:uid="{00000000-0005-0000-0000-0000A9170000}"/>
    <cellStyle name="Normal 10 2" xfId="108" xr:uid="{00000000-0005-0000-0000-0000AA170000}"/>
    <cellStyle name="Normal 11" xfId="96" xr:uid="{00000000-0005-0000-0000-0000AB170000}"/>
    <cellStyle name="Normal 11 2" xfId="156" xr:uid="{00000000-0005-0000-0000-0000AC170000}"/>
    <cellStyle name="Normal 12" xfId="157" xr:uid="{00000000-0005-0000-0000-0000AD170000}"/>
    <cellStyle name="Normal 2" xfId="23" xr:uid="{00000000-0005-0000-0000-0000AE170000}"/>
    <cellStyle name="Normal 2 13" xfId="10222" xr:uid="{B18AE0CA-B975-48F1-9563-6EE8289B956D}"/>
    <cellStyle name="Normal 2 2" xfId="24" xr:uid="{00000000-0005-0000-0000-0000AF170000}"/>
    <cellStyle name="Normal 2 3" xfId="49" xr:uid="{00000000-0005-0000-0000-0000B0170000}"/>
    <cellStyle name="Normal 2 3 2" xfId="233" xr:uid="{00000000-0005-0000-0000-0000B1170000}"/>
    <cellStyle name="Normal 2 6" xfId="10220" xr:uid="{8C913391-0641-4C5C-861D-5DD78BE372DD}"/>
    <cellStyle name="Normal 3" xfId="25" xr:uid="{00000000-0005-0000-0000-0000B2170000}"/>
    <cellStyle name="Normal 3 2" xfId="26" xr:uid="{00000000-0005-0000-0000-0000B3170000}"/>
    <cellStyle name="Normal 3 3" xfId="40" xr:uid="{00000000-0005-0000-0000-0000B4170000}"/>
    <cellStyle name="Normal 3 3 2" xfId="230" xr:uid="{00000000-0005-0000-0000-0000B5170000}"/>
    <cellStyle name="Normal 3 4" xfId="219" xr:uid="{00000000-0005-0000-0000-0000B6170000}"/>
    <cellStyle name="Normal 4" xfId="27" xr:uid="{00000000-0005-0000-0000-0000B7170000}"/>
    <cellStyle name="Normal 4 2" xfId="34" xr:uid="{00000000-0005-0000-0000-0000B8170000}"/>
    <cellStyle name="Normal 4 3" xfId="41" xr:uid="{00000000-0005-0000-0000-0000B9170000}"/>
    <cellStyle name="Normal 4 3 2" xfId="231" xr:uid="{00000000-0005-0000-0000-0000BA170000}"/>
    <cellStyle name="Normal 5" xfId="42" xr:uid="{00000000-0005-0000-0000-0000BB170000}"/>
    <cellStyle name="Normal 5 2" xfId="103" xr:uid="{00000000-0005-0000-0000-0000BC170000}"/>
    <cellStyle name="Normal 5 3" xfId="221" xr:uid="{00000000-0005-0000-0000-0000BD170000}"/>
    <cellStyle name="Normal 6" xfId="43" xr:uid="{00000000-0005-0000-0000-0000BE170000}"/>
    <cellStyle name="Normal 6 2" xfId="104" xr:uid="{00000000-0005-0000-0000-0000BF170000}"/>
    <cellStyle name="Normal 7" xfId="44" xr:uid="{00000000-0005-0000-0000-0000C0170000}"/>
    <cellStyle name="Normal 7 2" xfId="105" xr:uid="{00000000-0005-0000-0000-0000C1170000}"/>
    <cellStyle name="Normal 8" xfId="45" xr:uid="{00000000-0005-0000-0000-0000C2170000}"/>
    <cellStyle name="Normal 8 2" xfId="106" xr:uid="{00000000-0005-0000-0000-0000C3170000}"/>
    <cellStyle name="Normal 9" xfId="46" xr:uid="{00000000-0005-0000-0000-0000C4170000}"/>
    <cellStyle name="Normal 9 2" xfId="107" xr:uid="{00000000-0005-0000-0000-0000C5170000}"/>
    <cellStyle name="Normal_Sheet1" xfId="28" xr:uid="{00000000-0005-0000-0000-0000C6170000}"/>
    <cellStyle name="Normal_Sheet1 2" xfId="10229" xr:uid="{7FEA0D0E-CA32-4082-B2C9-32859C8DA0FD}"/>
    <cellStyle name="Normalno" xfId="0" builtinId="0"/>
    <cellStyle name="Normalno 15" xfId="10225" xr:uid="{EAD6966C-BEA5-45AA-8646-2EF2026D8167}"/>
    <cellStyle name="Normalno 2" xfId="29" xr:uid="{00000000-0005-0000-0000-0000C8170000}"/>
    <cellStyle name="Normalno 2 2" xfId="200" xr:uid="{00000000-0005-0000-0000-0000C9170000}"/>
    <cellStyle name="Normalno 2 3" xfId="10224" xr:uid="{3EF58790-30C6-4D73-8A01-48AF6C1B8B4D}"/>
    <cellStyle name="Normalno 2 3 2" xfId="10227" xr:uid="{EB1C9683-A142-4127-8CAC-460AAA730E00}"/>
    <cellStyle name="Normalno 3" xfId="36" xr:uid="{00000000-0005-0000-0000-0000CA170000}"/>
    <cellStyle name="Normalno 3 2" xfId="227" xr:uid="{00000000-0005-0000-0000-0000CB170000}"/>
    <cellStyle name="Normalno 3 3" xfId="4927" xr:uid="{00000000-0005-0000-0000-0000CC170000}"/>
    <cellStyle name="Normalno 4" xfId="97" xr:uid="{00000000-0005-0000-0000-0000CD170000}"/>
    <cellStyle name="Normalno 4 2" xfId="10232" xr:uid="{82A924FE-167B-4043-9942-DD3C09A0FD19}"/>
    <cellStyle name="Normalno 5" xfId="222" xr:uid="{00000000-0005-0000-0000-0000CE170000}"/>
    <cellStyle name="Normalno 6" xfId="310" xr:uid="{00000000-0005-0000-0000-0000CF170000}"/>
    <cellStyle name="Normalno 7" xfId="10226" xr:uid="{39B86F1B-B564-455C-8DEF-7768BF5CC7F5}"/>
    <cellStyle name="Normalno 8" xfId="10236" xr:uid="{5DBBE0C2-3697-4860-AF35-013F337CDF46}"/>
    <cellStyle name="Normalno 9" xfId="10223" xr:uid="{C626FA03-EE43-45F4-8F77-5538089249B0}"/>
    <cellStyle name="Normalny_Arkusz1_LATO99" xfId="30" xr:uid="{00000000-0005-0000-0000-0000D0170000}"/>
    <cellStyle name="Note" xfId="290" xr:uid="{00000000-0005-0000-0000-0000D1170000}"/>
    <cellStyle name="Note 10" xfId="698" xr:uid="{00000000-0005-0000-0000-0000D2170000}"/>
    <cellStyle name="Note 10 10" xfId="4227" xr:uid="{00000000-0005-0000-0000-0000D3170000}"/>
    <cellStyle name="Note 10 10 2" xfId="8877" xr:uid="{00000000-0005-0000-0000-0000D4170000}"/>
    <cellStyle name="Note 10 11" xfId="4655" xr:uid="{00000000-0005-0000-0000-0000D5170000}"/>
    <cellStyle name="Note 10 2" xfId="978" xr:uid="{00000000-0005-0000-0000-0000D6170000}"/>
    <cellStyle name="Note 10 2 2" xfId="5646" xr:uid="{00000000-0005-0000-0000-0000D7170000}"/>
    <cellStyle name="Note 10 3" xfId="1580" xr:uid="{00000000-0005-0000-0000-0000D8170000}"/>
    <cellStyle name="Note 10 3 2" xfId="6240" xr:uid="{00000000-0005-0000-0000-0000D9170000}"/>
    <cellStyle name="Note 10 4" xfId="1996" xr:uid="{00000000-0005-0000-0000-0000DA170000}"/>
    <cellStyle name="Note 10 4 2" xfId="6656" xr:uid="{00000000-0005-0000-0000-0000DB170000}"/>
    <cellStyle name="Note 10 5" xfId="2398" xr:uid="{00000000-0005-0000-0000-0000DC170000}"/>
    <cellStyle name="Note 10 5 2" xfId="7054" xr:uid="{00000000-0005-0000-0000-0000DD170000}"/>
    <cellStyle name="Note 10 6" xfId="2748" xr:uid="{00000000-0005-0000-0000-0000DE170000}"/>
    <cellStyle name="Note 10 6 2" xfId="7404" xr:uid="{00000000-0005-0000-0000-0000DF170000}"/>
    <cellStyle name="Note 10 7" xfId="2978" xr:uid="{00000000-0005-0000-0000-0000E0170000}"/>
    <cellStyle name="Note 10 7 2" xfId="7633" xr:uid="{00000000-0005-0000-0000-0000E1170000}"/>
    <cellStyle name="Note 10 8" xfId="3371" xr:uid="{00000000-0005-0000-0000-0000E2170000}"/>
    <cellStyle name="Note 10 8 2" xfId="8025" xr:uid="{00000000-0005-0000-0000-0000E3170000}"/>
    <cellStyle name="Note 10 9" xfId="3819" xr:uid="{00000000-0005-0000-0000-0000E4170000}"/>
    <cellStyle name="Note 10 9 2" xfId="8469" xr:uid="{00000000-0005-0000-0000-0000E5170000}"/>
    <cellStyle name="Note 11" xfId="708" xr:uid="{00000000-0005-0000-0000-0000E6170000}"/>
    <cellStyle name="Note 11 10" xfId="4228" xr:uid="{00000000-0005-0000-0000-0000E7170000}"/>
    <cellStyle name="Note 11 10 2" xfId="8878" xr:uid="{00000000-0005-0000-0000-0000E8170000}"/>
    <cellStyle name="Note 11 11" xfId="4656" xr:uid="{00000000-0005-0000-0000-0000E9170000}"/>
    <cellStyle name="Note 11 2" xfId="979" xr:uid="{00000000-0005-0000-0000-0000EA170000}"/>
    <cellStyle name="Note 11 2 2" xfId="5647" xr:uid="{00000000-0005-0000-0000-0000EB170000}"/>
    <cellStyle name="Note 11 3" xfId="1581" xr:uid="{00000000-0005-0000-0000-0000EC170000}"/>
    <cellStyle name="Note 11 3 2" xfId="6241" xr:uid="{00000000-0005-0000-0000-0000ED170000}"/>
    <cellStyle name="Note 11 4" xfId="1997" xr:uid="{00000000-0005-0000-0000-0000EE170000}"/>
    <cellStyle name="Note 11 4 2" xfId="6657" xr:uid="{00000000-0005-0000-0000-0000EF170000}"/>
    <cellStyle name="Note 11 5" xfId="2399" xr:uid="{00000000-0005-0000-0000-0000F0170000}"/>
    <cellStyle name="Note 11 5 2" xfId="7055" xr:uid="{00000000-0005-0000-0000-0000F1170000}"/>
    <cellStyle name="Note 11 6" xfId="2749" xr:uid="{00000000-0005-0000-0000-0000F2170000}"/>
    <cellStyle name="Note 11 6 2" xfId="7405" xr:uid="{00000000-0005-0000-0000-0000F3170000}"/>
    <cellStyle name="Note 11 7" xfId="2979" xr:uid="{00000000-0005-0000-0000-0000F4170000}"/>
    <cellStyle name="Note 11 7 2" xfId="7634" xr:uid="{00000000-0005-0000-0000-0000F5170000}"/>
    <cellStyle name="Note 11 8" xfId="3372" xr:uid="{00000000-0005-0000-0000-0000F6170000}"/>
    <cellStyle name="Note 11 8 2" xfId="8026" xr:uid="{00000000-0005-0000-0000-0000F7170000}"/>
    <cellStyle name="Note 11 9" xfId="3820" xr:uid="{00000000-0005-0000-0000-0000F8170000}"/>
    <cellStyle name="Note 11 9 2" xfId="8470" xr:uid="{00000000-0005-0000-0000-0000F9170000}"/>
    <cellStyle name="Note 12" xfId="716" xr:uid="{00000000-0005-0000-0000-0000FA170000}"/>
    <cellStyle name="Note 12 10" xfId="4229" xr:uid="{00000000-0005-0000-0000-0000FB170000}"/>
    <cellStyle name="Note 12 10 2" xfId="8879" xr:uid="{00000000-0005-0000-0000-0000FC170000}"/>
    <cellStyle name="Note 12 11" xfId="4657" xr:uid="{00000000-0005-0000-0000-0000FD170000}"/>
    <cellStyle name="Note 12 2" xfId="980" xr:uid="{00000000-0005-0000-0000-0000FE170000}"/>
    <cellStyle name="Note 12 2 2" xfId="5648" xr:uid="{00000000-0005-0000-0000-0000FF170000}"/>
    <cellStyle name="Note 12 3" xfId="1582" xr:uid="{00000000-0005-0000-0000-000000180000}"/>
    <cellStyle name="Note 12 3 2" xfId="6242" xr:uid="{00000000-0005-0000-0000-000001180000}"/>
    <cellStyle name="Note 12 4" xfId="1998" xr:uid="{00000000-0005-0000-0000-000002180000}"/>
    <cellStyle name="Note 12 4 2" xfId="6658" xr:uid="{00000000-0005-0000-0000-000003180000}"/>
    <cellStyle name="Note 12 5" xfId="2400" xr:uid="{00000000-0005-0000-0000-000004180000}"/>
    <cellStyle name="Note 12 5 2" xfId="7056" xr:uid="{00000000-0005-0000-0000-000005180000}"/>
    <cellStyle name="Note 12 6" xfId="2750" xr:uid="{00000000-0005-0000-0000-000006180000}"/>
    <cellStyle name="Note 12 6 2" xfId="7406" xr:uid="{00000000-0005-0000-0000-000007180000}"/>
    <cellStyle name="Note 12 7" xfId="2980" xr:uid="{00000000-0005-0000-0000-000008180000}"/>
    <cellStyle name="Note 12 7 2" xfId="7635" xr:uid="{00000000-0005-0000-0000-000009180000}"/>
    <cellStyle name="Note 12 8" xfId="3373" xr:uid="{00000000-0005-0000-0000-00000A180000}"/>
    <cellStyle name="Note 12 8 2" xfId="8027" xr:uid="{00000000-0005-0000-0000-00000B180000}"/>
    <cellStyle name="Note 12 9" xfId="3821" xr:uid="{00000000-0005-0000-0000-00000C180000}"/>
    <cellStyle name="Note 12 9 2" xfId="8471" xr:uid="{00000000-0005-0000-0000-00000D180000}"/>
    <cellStyle name="Note 13" xfId="721" xr:uid="{00000000-0005-0000-0000-00000E180000}"/>
    <cellStyle name="Note 13 10" xfId="4230" xr:uid="{00000000-0005-0000-0000-00000F180000}"/>
    <cellStyle name="Note 13 10 2" xfId="8880" xr:uid="{00000000-0005-0000-0000-000010180000}"/>
    <cellStyle name="Note 13 11" xfId="4658" xr:uid="{00000000-0005-0000-0000-000011180000}"/>
    <cellStyle name="Note 13 2" xfId="981" xr:uid="{00000000-0005-0000-0000-000012180000}"/>
    <cellStyle name="Note 13 2 2" xfId="5649" xr:uid="{00000000-0005-0000-0000-000013180000}"/>
    <cellStyle name="Note 13 3" xfId="1583" xr:uid="{00000000-0005-0000-0000-000014180000}"/>
    <cellStyle name="Note 13 3 2" xfId="6243" xr:uid="{00000000-0005-0000-0000-000015180000}"/>
    <cellStyle name="Note 13 4" xfId="1999" xr:uid="{00000000-0005-0000-0000-000016180000}"/>
    <cellStyle name="Note 13 4 2" xfId="6659" xr:uid="{00000000-0005-0000-0000-000017180000}"/>
    <cellStyle name="Note 13 5" xfId="2401" xr:uid="{00000000-0005-0000-0000-000018180000}"/>
    <cellStyle name="Note 13 5 2" xfId="7057" xr:uid="{00000000-0005-0000-0000-000019180000}"/>
    <cellStyle name="Note 13 6" xfId="2751" xr:uid="{00000000-0005-0000-0000-00001A180000}"/>
    <cellStyle name="Note 13 6 2" xfId="7407" xr:uid="{00000000-0005-0000-0000-00001B180000}"/>
    <cellStyle name="Note 13 7" xfId="2981" xr:uid="{00000000-0005-0000-0000-00001C180000}"/>
    <cellStyle name="Note 13 7 2" xfId="7636" xr:uid="{00000000-0005-0000-0000-00001D180000}"/>
    <cellStyle name="Note 13 8" xfId="3374" xr:uid="{00000000-0005-0000-0000-00001E180000}"/>
    <cellStyle name="Note 13 8 2" xfId="8028" xr:uid="{00000000-0005-0000-0000-00001F180000}"/>
    <cellStyle name="Note 13 9" xfId="3822" xr:uid="{00000000-0005-0000-0000-000020180000}"/>
    <cellStyle name="Note 13 9 2" xfId="8472" xr:uid="{00000000-0005-0000-0000-000021180000}"/>
    <cellStyle name="Note 2" xfId="537" xr:uid="{00000000-0005-0000-0000-000022180000}"/>
    <cellStyle name="Note 2 10" xfId="4231" xr:uid="{00000000-0005-0000-0000-000023180000}"/>
    <cellStyle name="Note 2 10 2" xfId="8881" xr:uid="{00000000-0005-0000-0000-000024180000}"/>
    <cellStyle name="Note 2 11" xfId="4659" xr:uid="{00000000-0005-0000-0000-000025180000}"/>
    <cellStyle name="Note 2 2" xfId="982" xr:uid="{00000000-0005-0000-0000-000026180000}"/>
    <cellStyle name="Note 2 2 2" xfId="5650" xr:uid="{00000000-0005-0000-0000-000027180000}"/>
    <cellStyle name="Note 2 3" xfId="1584" xr:uid="{00000000-0005-0000-0000-000028180000}"/>
    <cellStyle name="Note 2 3 2" xfId="6244" xr:uid="{00000000-0005-0000-0000-000029180000}"/>
    <cellStyle name="Note 2 4" xfId="2000" xr:uid="{00000000-0005-0000-0000-00002A180000}"/>
    <cellStyle name="Note 2 4 2" xfId="6660" xr:uid="{00000000-0005-0000-0000-00002B180000}"/>
    <cellStyle name="Note 2 5" xfId="2402" xr:uid="{00000000-0005-0000-0000-00002C180000}"/>
    <cellStyle name="Note 2 5 2" xfId="7058" xr:uid="{00000000-0005-0000-0000-00002D180000}"/>
    <cellStyle name="Note 2 6" xfId="2752" xr:uid="{00000000-0005-0000-0000-00002E180000}"/>
    <cellStyle name="Note 2 6 2" xfId="7408" xr:uid="{00000000-0005-0000-0000-00002F180000}"/>
    <cellStyle name="Note 2 7" xfId="2982" xr:uid="{00000000-0005-0000-0000-000030180000}"/>
    <cellStyle name="Note 2 7 2" xfId="7637" xr:uid="{00000000-0005-0000-0000-000031180000}"/>
    <cellStyle name="Note 2 8" xfId="3375" xr:uid="{00000000-0005-0000-0000-000032180000}"/>
    <cellStyle name="Note 2 8 2" xfId="8029" xr:uid="{00000000-0005-0000-0000-000033180000}"/>
    <cellStyle name="Note 2 9" xfId="3823" xr:uid="{00000000-0005-0000-0000-000034180000}"/>
    <cellStyle name="Note 2 9 2" xfId="8473" xr:uid="{00000000-0005-0000-0000-000035180000}"/>
    <cellStyle name="Note 3" xfId="566" xr:uid="{00000000-0005-0000-0000-000036180000}"/>
    <cellStyle name="Note 3 10" xfId="4232" xr:uid="{00000000-0005-0000-0000-000037180000}"/>
    <cellStyle name="Note 3 10 2" xfId="8882" xr:uid="{00000000-0005-0000-0000-000038180000}"/>
    <cellStyle name="Note 3 11" xfId="4660" xr:uid="{00000000-0005-0000-0000-000039180000}"/>
    <cellStyle name="Note 3 2" xfId="983" xr:uid="{00000000-0005-0000-0000-00003A180000}"/>
    <cellStyle name="Note 3 2 2" xfId="5651" xr:uid="{00000000-0005-0000-0000-00003B180000}"/>
    <cellStyle name="Note 3 3" xfId="1585" xr:uid="{00000000-0005-0000-0000-00003C180000}"/>
    <cellStyle name="Note 3 3 2" xfId="6245" xr:uid="{00000000-0005-0000-0000-00003D180000}"/>
    <cellStyle name="Note 3 4" xfId="2001" xr:uid="{00000000-0005-0000-0000-00003E180000}"/>
    <cellStyle name="Note 3 4 2" xfId="6661" xr:uid="{00000000-0005-0000-0000-00003F180000}"/>
    <cellStyle name="Note 3 5" xfId="2403" xr:uid="{00000000-0005-0000-0000-000040180000}"/>
    <cellStyle name="Note 3 5 2" xfId="7059" xr:uid="{00000000-0005-0000-0000-000041180000}"/>
    <cellStyle name="Note 3 6" xfId="2753" xr:uid="{00000000-0005-0000-0000-000042180000}"/>
    <cellStyle name="Note 3 6 2" xfId="7409" xr:uid="{00000000-0005-0000-0000-000043180000}"/>
    <cellStyle name="Note 3 7" xfId="2983" xr:uid="{00000000-0005-0000-0000-000044180000}"/>
    <cellStyle name="Note 3 7 2" xfId="7638" xr:uid="{00000000-0005-0000-0000-000045180000}"/>
    <cellStyle name="Note 3 8" xfId="3376" xr:uid="{00000000-0005-0000-0000-000046180000}"/>
    <cellStyle name="Note 3 8 2" xfId="8030" xr:uid="{00000000-0005-0000-0000-000047180000}"/>
    <cellStyle name="Note 3 9" xfId="3824" xr:uid="{00000000-0005-0000-0000-000048180000}"/>
    <cellStyle name="Note 3 9 2" xfId="8474" xr:uid="{00000000-0005-0000-0000-000049180000}"/>
    <cellStyle name="Note 4" xfId="591" xr:uid="{00000000-0005-0000-0000-00004A180000}"/>
    <cellStyle name="Note 4 10" xfId="4233" xr:uid="{00000000-0005-0000-0000-00004B180000}"/>
    <cellStyle name="Note 4 10 2" xfId="8883" xr:uid="{00000000-0005-0000-0000-00004C180000}"/>
    <cellStyle name="Note 4 11" xfId="4661" xr:uid="{00000000-0005-0000-0000-00004D180000}"/>
    <cellStyle name="Note 4 2" xfId="984" xr:uid="{00000000-0005-0000-0000-00004E180000}"/>
    <cellStyle name="Note 4 2 2" xfId="5652" xr:uid="{00000000-0005-0000-0000-00004F180000}"/>
    <cellStyle name="Note 4 3" xfId="1586" xr:uid="{00000000-0005-0000-0000-000050180000}"/>
    <cellStyle name="Note 4 3 2" xfId="6246" xr:uid="{00000000-0005-0000-0000-000051180000}"/>
    <cellStyle name="Note 4 4" xfId="2002" xr:uid="{00000000-0005-0000-0000-000052180000}"/>
    <cellStyle name="Note 4 4 2" xfId="6662" xr:uid="{00000000-0005-0000-0000-000053180000}"/>
    <cellStyle name="Note 4 5" xfId="2404" xr:uid="{00000000-0005-0000-0000-000054180000}"/>
    <cellStyle name="Note 4 5 2" xfId="7060" xr:uid="{00000000-0005-0000-0000-000055180000}"/>
    <cellStyle name="Note 4 6" xfId="2754" xr:uid="{00000000-0005-0000-0000-000056180000}"/>
    <cellStyle name="Note 4 6 2" xfId="7410" xr:uid="{00000000-0005-0000-0000-000057180000}"/>
    <cellStyle name="Note 4 7" xfId="2984" xr:uid="{00000000-0005-0000-0000-000058180000}"/>
    <cellStyle name="Note 4 7 2" xfId="7639" xr:uid="{00000000-0005-0000-0000-000059180000}"/>
    <cellStyle name="Note 4 8" xfId="3377" xr:uid="{00000000-0005-0000-0000-00005A180000}"/>
    <cellStyle name="Note 4 8 2" xfId="8031" xr:uid="{00000000-0005-0000-0000-00005B180000}"/>
    <cellStyle name="Note 4 9" xfId="3825" xr:uid="{00000000-0005-0000-0000-00005C180000}"/>
    <cellStyle name="Note 4 9 2" xfId="8475" xr:uid="{00000000-0005-0000-0000-00005D180000}"/>
    <cellStyle name="Note 5" xfId="613" xr:uid="{00000000-0005-0000-0000-00005E180000}"/>
    <cellStyle name="Note 5 10" xfId="4234" xr:uid="{00000000-0005-0000-0000-00005F180000}"/>
    <cellStyle name="Note 5 10 2" xfId="8884" xr:uid="{00000000-0005-0000-0000-000060180000}"/>
    <cellStyle name="Note 5 11" xfId="4662" xr:uid="{00000000-0005-0000-0000-000061180000}"/>
    <cellStyle name="Note 5 2" xfId="985" xr:uid="{00000000-0005-0000-0000-000062180000}"/>
    <cellStyle name="Note 5 2 2" xfId="5653" xr:uid="{00000000-0005-0000-0000-000063180000}"/>
    <cellStyle name="Note 5 3" xfId="1587" xr:uid="{00000000-0005-0000-0000-000064180000}"/>
    <cellStyle name="Note 5 3 2" xfId="6247" xr:uid="{00000000-0005-0000-0000-000065180000}"/>
    <cellStyle name="Note 5 4" xfId="2003" xr:uid="{00000000-0005-0000-0000-000066180000}"/>
    <cellStyle name="Note 5 4 2" xfId="6663" xr:uid="{00000000-0005-0000-0000-000067180000}"/>
    <cellStyle name="Note 5 5" xfId="2405" xr:uid="{00000000-0005-0000-0000-000068180000}"/>
    <cellStyle name="Note 5 5 2" xfId="7061" xr:uid="{00000000-0005-0000-0000-000069180000}"/>
    <cellStyle name="Note 5 6" xfId="2755" xr:uid="{00000000-0005-0000-0000-00006A180000}"/>
    <cellStyle name="Note 5 6 2" xfId="7411" xr:uid="{00000000-0005-0000-0000-00006B180000}"/>
    <cellStyle name="Note 5 7" xfId="2985" xr:uid="{00000000-0005-0000-0000-00006C180000}"/>
    <cellStyle name="Note 5 7 2" xfId="7640" xr:uid="{00000000-0005-0000-0000-00006D180000}"/>
    <cellStyle name="Note 5 8" xfId="3378" xr:uid="{00000000-0005-0000-0000-00006E180000}"/>
    <cellStyle name="Note 5 8 2" xfId="8032" xr:uid="{00000000-0005-0000-0000-00006F180000}"/>
    <cellStyle name="Note 5 9" xfId="3826" xr:uid="{00000000-0005-0000-0000-000070180000}"/>
    <cellStyle name="Note 5 9 2" xfId="8476" xr:uid="{00000000-0005-0000-0000-000071180000}"/>
    <cellStyle name="Note 6" xfId="641" xr:uid="{00000000-0005-0000-0000-000072180000}"/>
    <cellStyle name="Note 6 10" xfId="4235" xr:uid="{00000000-0005-0000-0000-000073180000}"/>
    <cellStyle name="Note 6 10 2" xfId="8885" xr:uid="{00000000-0005-0000-0000-000074180000}"/>
    <cellStyle name="Note 6 11" xfId="4663" xr:uid="{00000000-0005-0000-0000-000075180000}"/>
    <cellStyle name="Note 6 2" xfId="986" xr:uid="{00000000-0005-0000-0000-000076180000}"/>
    <cellStyle name="Note 6 2 2" xfId="5654" xr:uid="{00000000-0005-0000-0000-000077180000}"/>
    <cellStyle name="Note 6 3" xfId="1588" xr:uid="{00000000-0005-0000-0000-000078180000}"/>
    <cellStyle name="Note 6 3 2" xfId="6248" xr:uid="{00000000-0005-0000-0000-000079180000}"/>
    <cellStyle name="Note 6 4" xfId="2004" xr:uid="{00000000-0005-0000-0000-00007A180000}"/>
    <cellStyle name="Note 6 4 2" xfId="6664" xr:uid="{00000000-0005-0000-0000-00007B180000}"/>
    <cellStyle name="Note 6 5" xfId="2406" xr:uid="{00000000-0005-0000-0000-00007C180000}"/>
    <cellStyle name="Note 6 5 2" xfId="7062" xr:uid="{00000000-0005-0000-0000-00007D180000}"/>
    <cellStyle name="Note 6 6" xfId="2756" xr:uid="{00000000-0005-0000-0000-00007E180000}"/>
    <cellStyle name="Note 6 6 2" xfId="7412" xr:uid="{00000000-0005-0000-0000-00007F180000}"/>
    <cellStyle name="Note 6 7" xfId="2986" xr:uid="{00000000-0005-0000-0000-000080180000}"/>
    <cellStyle name="Note 6 7 2" xfId="7641" xr:uid="{00000000-0005-0000-0000-000081180000}"/>
    <cellStyle name="Note 6 8" xfId="3379" xr:uid="{00000000-0005-0000-0000-000082180000}"/>
    <cellStyle name="Note 6 8 2" xfId="8033" xr:uid="{00000000-0005-0000-0000-000083180000}"/>
    <cellStyle name="Note 6 9" xfId="3827" xr:uid="{00000000-0005-0000-0000-000084180000}"/>
    <cellStyle name="Note 6 9 2" xfId="8477" xr:uid="{00000000-0005-0000-0000-000085180000}"/>
    <cellStyle name="Note 7" xfId="660" xr:uid="{00000000-0005-0000-0000-000086180000}"/>
    <cellStyle name="Note 7 10" xfId="4236" xr:uid="{00000000-0005-0000-0000-000087180000}"/>
    <cellStyle name="Note 7 10 2" xfId="8886" xr:uid="{00000000-0005-0000-0000-000088180000}"/>
    <cellStyle name="Note 7 11" xfId="4664" xr:uid="{00000000-0005-0000-0000-000089180000}"/>
    <cellStyle name="Note 7 2" xfId="987" xr:uid="{00000000-0005-0000-0000-00008A180000}"/>
    <cellStyle name="Note 7 2 2" xfId="5655" xr:uid="{00000000-0005-0000-0000-00008B180000}"/>
    <cellStyle name="Note 7 3" xfId="1589" xr:uid="{00000000-0005-0000-0000-00008C180000}"/>
    <cellStyle name="Note 7 3 2" xfId="6249" xr:uid="{00000000-0005-0000-0000-00008D180000}"/>
    <cellStyle name="Note 7 4" xfId="2005" xr:uid="{00000000-0005-0000-0000-00008E180000}"/>
    <cellStyle name="Note 7 4 2" xfId="6665" xr:uid="{00000000-0005-0000-0000-00008F180000}"/>
    <cellStyle name="Note 7 5" xfId="2407" xr:uid="{00000000-0005-0000-0000-000090180000}"/>
    <cellStyle name="Note 7 5 2" xfId="7063" xr:uid="{00000000-0005-0000-0000-000091180000}"/>
    <cellStyle name="Note 7 6" xfId="2757" xr:uid="{00000000-0005-0000-0000-000092180000}"/>
    <cellStyle name="Note 7 6 2" xfId="7413" xr:uid="{00000000-0005-0000-0000-000093180000}"/>
    <cellStyle name="Note 7 7" xfId="2987" xr:uid="{00000000-0005-0000-0000-000094180000}"/>
    <cellStyle name="Note 7 7 2" xfId="7642" xr:uid="{00000000-0005-0000-0000-000095180000}"/>
    <cellStyle name="Note 7 8" xfId="3380" xr:uid="{00000000-0005-0000-0000-000096180000}"/>
    <cellStyle name="Note 7 8 2" xfId="8034" xr:uid="{00000000-0005-0000-0000-000097180000}"/>
    <cellStyle name="Note 7 9" xfId="3828" xr:uid="{00000000-0005-0000-0000-000098180000}"/>
    <cellStyle name="Note 7 9 2" xfId="8478" xr:uid="{00000000-0005-0000-0000-000099180000}"/>
    <cellStyle name="Note 8" xfId="672" xr:uid="{00000000-0005-0000-0000-00009A180000}"/>
    <cellStyle name="Note 8 10" xfId="4237" xr:uid="{00000000-0005-0000-0000-00009B180000}"/>
    <cellStyle name="Note 8 10 2" xfId="8887" xr:uid="{00000000-0005-0000-0000-00009C180000}"/>
    <cellStyle name="Note 8 11" xfId="4665" xr:uid="{00000000-0005-0000-0000-00009D180000}"/>
    <cellStyle name="Note 8 2" xfId="988" xr:uid="{00000000-0005-0000-0000-00009E180000}"/>
    <cellStyle name="Note 8 2 2" xfId="5656" xr:uid="{00000000-0005-0000-0000-00009F180000}"/>
    <cellStyle name="Note 8 3" xfId="1590" xr:uid="{00000000-0005-0000-0000-0000A0180000}"/>
    <cellStyle name="Note 8 3 2" xfId="6250" xr:uid="{00000000-0005-0000-0000-0000A1180000}"/>
    <cellStyle name="Note 8 4" xfId="2006" xr:uid="{00000000-0005-0000-0000-0000A2180000}"/>
    <cellStyle name="Note 8 4 2" xfId="6666" xr:uid="{00000000-0005-0000-0000-0000A3180000}"/>
    <cellStyle name="Note 8 5" xfId="2408" xr:uid="{00000000-0005-0000-0000-0000A4180000}"/>
    <cellStyle name="Note 8 5 2" xfId="7064" xr:uid="{00000000-0005-0000-0000-0000A5180000}"/>
    <cellStyle name="Note 8 6" xfId="2758" xr:uid="{00000000-0005-0000-0000-0000A6180000}"/>
    <cellStyle name="Note 8 6 2" xfId="7414" xr:uid="{00000000-0005-0000-0000-0000A7180000}"/>
    <cellStyle name="Note 8 7" xfId="2988" xr:uid="{00000000-0005-0000-0000-0000A8180000}"/>
    <cellStyle name="Note 8 7 2" xfId="7643" xr:uid="{00000000-0005-0000-0000-0000A9180000}"/>
    <cellStyle name="Note 8 8" xfId="3381" xr:uid="{00000000-0005-0000-0000-0000AA180000}"/>
    <cellStyle name="Note 8 8 2" xfId="8035" xr:uid="{00000000-0005-0000-0000-0000AB180000}"/>
    <cellStyle name="Note 8 9" xfId="3829" xr:uid="{00000000-0005-0000-0000-0000AC180000}"/>
    <cellStyle name="Note 8 9 2" xfId="8479" xr:uid="{00000000-0005-0000-0000-0000AD180000}"/>
    <cellStyle name="Note 9" xfId="683" xr:uid="{00000000-0005-0000-0000-0000AE180000}"/>
    <cellStyle name="Note 9 10" xfId="4238" xr:uid="{00000000-0005-0000-0000-0000AF180000}"/>
    <cellStyle name="Note 9 10 2" xfId="8888" xr:uid="{00000000-0005-0000-0000-0000B0180000}"/>
    <cellStyle name="Note 9 11" xfId="4666" xr:uid="{00000000-0005-0000-0000-0000B1180000}"/>
    <cellStyle name="Note 9 2" xfId="989" xr:uid="{00000000-0005-0000-0000-0000B2180000}"/>
    <cellStyle name="Note 9 2 2" xfId="5657" xr:uid="{00000000-0005-0000-0000-0000B3180000}"/>
    <cellStyle name="Note 9 3" xfId="1591" xr:uid="{00000000-0005-0000-0000-0000B4180000}"/>
    <cellStyle name="Note 9 3 2" xfId="6251" xr:uid="{00000000-0005-0000-0000-0000B5180000}"/>
    <cellStyle name="Note 9 4" xfId="2007" xr:uid="{00000000-0005-0000-0000-0000B6180000}"/>
    <cellStyle name="Note 9 4 2" xfId="6667" xr:uid="{00000000-0005-0000-0000-0000B7180000}"/>
    <cellStyle name="Note 9 5" xfId="2409" xr:uid="{00000000-0005-0000-0000-0000B8180000}"/>
    <cellStyle name="Note 9 5 2" xfId="7065" xr:uid="{00000000-0005-0000-0000-0000B9180000}"/>
    <cellStyle name="Note 9 6" xfId="2759" xr:uid="{00000000-0005-0000-0000-0000BA180000}"/>
    <cellStyle name="Note 9 6 2" xfId="7415" xr:uid="{00000000-0005-0000-0000-0000BB180000}"/>
    <cellStyle name="Note 9 7" xfId="2989" xr:uid="{00000000-0005-0000-0000-0000BC180000}"/>
    <cellStyle name="Note 9 7 2" xfId="7644" xr:uid="{00000000-0005-0000-0000-0000BD180000}"/>
    <cellStyle name="Note 9 8" xfId="3382" xr:uid="{00000000-0005-0000-0000-0000BE180000}"/>
    <cellStyle name="Note 9 8 2" xfId="8036" xr:uid="{00000000-0005-0000-0000-0000BF180000}"/>
    <cellStyle name="Note 9 9" xfId="3830" xr:uid="{00000000-0005-0000-0000-0000C0180000}"/>
    <cellStyle name="Note 9 9 2" xfId="8480" xr:uid="{00000000-0005-0000-0000-0000C1180000}"/>
    <cellStyle name="Obično 2" xfId="201" xr:uid="{00000000-0005-0000-0000-0000C2180000}"/>
    <cellStyle name="Obično 2 2" xfId="298" xr:uid="{00000000-0005-0000-0000-0000C3180000}"/>
    <cellStyle name="Obično 2 2 2" xfId="10231" xr:uid="{F3A0F693-C59C-4F88-9FEA-D6E699EB98FA}"/>
    <cellStyle name="Obično 2 3" xfId="297" xr:uid="{00000000-0005-0000-0000-0000C4180000}"/>
    <cellStyle name="Obično 2 3 2" xfId="10228" xr:uid="{46B1FE1B-4109-447F-8014-46FCB522F145}"/>
    <cellStyle name="Obično 2 4" xfId="10233" xr:uid="{E467A08A-5857-4296-AFC7-E358CA47FBE2}"/>
    <cellStyle name="Obično 2_Copy of Troškovnik_PS_elektro_proj" xfId="4928" xr:uid="{00000000-0005-0000-0000-0000C5180000}"/>
    <cellStyle name="Obično_precrpna_cs13" xfId="220" xr:uid="{00000000-0005-0000-0000-0000C6180000}"/>
    <cellStyle name="Output" xfId="291" xr:uid="{00000000-0005-0000-0000-0000C7180000}"/>
    <cellStyle name="Output 10" xfId="699" xr:uid="{00000000-0005-0000-0000-0000C8180000}"/>
    <cellStyle name="Output 10 10" xfId="4239" xr:uid="{00000000-0005-0000-0000-0000C9180000}"/>
    <cellStyle name="Output 10 10 2" xfId="8889" xr:uid="{00000000-0005-0000-0000-0000CA180000}"/>
    <cellStyle name="Output 10 10 3" xfId="9673" xr:uid="{00000000-0005-0000-0000-0000CB180000}"/>
    <cellStyle name="Output 10 11" xfId="4667" xr:uid="{00000000-0005-0000-0000-0000CC180000}"/>
    <cellStyle name="Output 10 11 2" xfId="9255" xr:uid="{00000000-0005-0000-0000-0000CD180000}"/>
    <cellStyle name="Output 10 11 3" xfId="9496" xr:uid="{00000000-0005-0000-0000-0000CE180000}"/>
    <cellStyle name="Output 10 12" xfId="5375" xr:uid="{00000000-0005-0000-0000-0000CF180000}"/>
    <cellStyle name="Output 10 13" xfId="9803" xr:uid="{00000000-0005-0000-0000-0000D0180000}"/>
    <cellStyle name="Output 10 2" xfId="990" xr:uid="{00000000-0005-0000-0000-0000D1180000}"/>
    <cellStyle name="Output 10 2 2" xfId="5658" xr:uid="{00000000-0005-0000-0000-0000D2180000}"/>
    <cellStyle name="Output 10 2 3" xfId="9649" xr:uid="{00000000-0005-0000-0000-0000D3180000}"/>
    <cellStyle name="Output 10 3" xfId="1594" xr:uid="{00000000-0005-0000-0000-0000D4180000}"/>
    <cellStyle name="Output 10 3 2" xfId="6254" xr:uid="{00000000-0005-0000-0000-0000D5180000}"/>
    <cellStyle name="Output 10 3 3" xfId="9899" xr:uid="{00000000-0005-0000-0000-0000D6180000}"/>
    <cellStyle name="Output 10 4" xfId="2009" xr:uid="{00000000-0005-0000-0000-0000D7180000}"/>
    <cellStyle name="Output 10 4 2" xfId="6668" xr:uid="{00000000-0005-0000-0000-0000D8180000}"/>
    <cellStyle name="Output 10 4 3" xfId="10184" xr:uid="{00000000-0005-0000-0000-0000D9180000}"/>
    <cellStyle name="Output 10 5" xfId="2411" xr:uid="{00000000-0005-0000-0000-0000DA180000}"/>
    <cellStyle name="Output 10 5 2" xfId="7067" xr:uid="{00000000-0005-0000-0000-0000DB180000}"/>
    <cellStyle name="Output 10 5 3" xfId="9524" xr:uid="{00000000-0005-0000-0000-0000DC180000}"/>
    <cellStyle name="Output 10 6" xfId="2760" xr:uid="{00000000-0005-0000-0000-0000DD180000}"/>
    <cellStyle name="Output 10 6 2" xfId="7416" xr:uid="{00000000-0005-0000-0000-0000DE180000}"/>
    <cellStyle name="Output 10 6 3" xfId="9698" xr:uid="{00000000-0005-0000-0000-0000DF180000}"/>
    <cellStyle name="Output 10 7" xfId="2991" xr:uid="{00000000-0005-0000-0000-0000E0180000}"/>
    <cellStyle name="Output 10 7 2" xfId="7645" xr:uid="{00000000-0005-0000-0000-0000E1180000}"/>
    <cellStyle name="Output 10 7 3" xfId="9079" xr:uid="{00000000-0005-0000-0000-0000E2180000}"/>
    <cellStyle name="Output 10 8" xfId="3383" xr:uid="{00000000-0005-0000-0000-0000E3180000}"/>
    <cellStyle name="Output 10 8 2" xfId="8037" xr:uid="{00000000-0005-0000-0000-0000E4180000}"/>
    <cellStyle name="Output 10 8 3" xfId="10157" xr:uid="{00000000-0005-0000-0000-0000E5180000}"/>
    <cellStyle name="Output 10 9" xfId="3831" xr:uid="{00000000-0005-0000-0000-0000E6180000}"/>
    <cellStyle name="Output 10 9 2" xfId="8481" xr:uid="{00000000-0005-0000-0000-0000E7180000}"/>
    <cellStyle name="Output 10 9 3" xfId="9679" xr:uid="{00000000-0005-0000-0000-0000E8180000}"/>
    <cellStyle name="Output 11" xfId="709" xr:uid="{00000000-0005-0000-0000-0000E9180000}"/>
    <cellStyle name="Output 11 10" xfId="4240" xr:uid="{00000000-0005-0000-0000-0000EA180000}"/>
    <cellStyle name="Output 11 10 2" xfId="8890" xr:uid="{00000000-0005-0000-0000-0000EB180000}"/>
    <cellStyle name="Output 11 10 3" xfId="9602" xr:uid="{00000000-0005-0000-0000-0000EC180000}"/>
    <cellStyle name="Output 11 11" xfId="4668" xr:uid="{00000000-0005-0000-0000-0000ED180000}"/>
    <cellStyle name="Output 11 11 2" xfId="9256" xr:uid="{00000000-0005-0000-0000-0000EE180000}"/>
    <cellStyle name="Output 11 11 3" xfId="10141" xr:uid="{00000000-0005-0000-0000-0000EF180000}"/>
    <cellStyle name="Output 11 12" xfId="5382" xr:uid="{00000000-0005-0000-0000-0000F0180000}"/>
    <cellStyle name="Output 11 13" xfId="9802" xr:uid="{00000000-0005-0000-0000-0000F1180000}"/>
    <cellStyle name="Output 11 2" xfId="991" xr:uid="{00000000-0005-0000-0000-0000F2180000}"/>
    <cellStyle name="Output 11 2 2" xfId="5659" xr:uid="{00000000-0005-0000-0000-0000F3180000}"/>
    <cellStyle name="Output 11 2 3" xfId="9546" xr:uid="{00000000-0005-0000-0000-0000F4180000}"/>
    <cellStyle name="Output 11 3" xfId="1595" xr:uid="{00000000-0005-0000-0000-0000F5180000}"/>
    <cellStyle name="Output 11 3 2" xfId="6255" xr:uid="{00000000-0005-0000-0000-0000F6180000}"/>
    <cellStyle name="Output 11 3 3" xfId="9847" xr:uid="{00000000-0005-0000-0000-0000F7180000}"/>
    <cellStyle name="Output 11 4" xfId="2010" xr:uid="{00000000-0005-0000-0000-0000F8180000}"/>
    <cellStyle name="Output 11 4 2" xfId="6669" xr:uid="{00000000-0005-0000-0000-0000F9180000}"/>
    <cellStyle name="Output 11 4 3" xfId="10102" xr:uid="{00000000-0005-0000-0000-0000FA180000}"/>
    <cellStyle name="Output 11 5" xfId="2412" xr:uid="{00000000-0005-0000-0000-0000FB180000}"/>
    <cellStyle name="Output 11 5 2" xfId="7068" xr:uid="{00000000-0005-0000-0000-0000FC180000}"/>
    <cellStyle name="Output 11 5 3" xfId="10177" xr:uid="{00000000-0005-0000-0000-0000FD180000}"/>
    <cellStyle name="Output 11 6" xfId="2761" xr:uid="{00000000-0005-0000-0000-0000FE180000}"/>
    <cellStyle name="Output 11 6 2" xfId="7417" xr:uid="{00000000-0005-0000-0000-0000FF180000}"/>
    <cellStyle name="Output 11 6 3" xfId="9622" xr:uid="{00000000-0005-0000-0000-000000190000}"/>
    <cellStyle name="Output 11 7" xfId="2992" xr:uid="{00000000-0005-0000-0000-000001190000}"/>
    <cellStyle name="Output 11 7 2" xfId="7646" xr:uid="{00000000-0005-0000-0000-000002190000}"/>
    <cellStyle name="Output 11 7 3" xfId="10139" xr:uid="{00000000-0005-0000-0000-000003190000}"/>
    <cellStyle name="Output 11 8" xfId="3384" xr:uid="{00000000-0005-0000-0000-000004190000}"/>
    <cellStyle name="Output 11 8 2" xfId="8038" xr:uid="{00000000-0005-0000-0000-000005190000}"/>
    <cellStyle name="Output 11 8 3" xfId="10079" xr:uid="{00000000-0005-0000-0000-000006190000}"/>
    <cellStyle name="Output 11 9" xfId="3832" xr:uid="{00000000-0005-0000-0000-000007190000}"/>
    <cellStyle name="Output 11 9 2" xfId="8482" xr:uid="{00000000-0005-0000-0000-000008190000}"/>
    <cellStyle name="Output 11 9 3" xfId="9608" xr:uid="{00000000-0005-0000-0000-000009190000}"/>
    <cellStyle name="Output 12" xfId="717" xr:uid="{00000000-0005-0000-0000-00000A190000}"/>
    <cellStyle name="Output 12 10" xfId="4241" xr:uid="{00000000-0005-0000-0000-00000B190000}"/>
    <cellStyle name="Output 12 10 2" xfId="8891" xr:uid="{00000000-0005-0000-0000-00000C190000}"/>
    <cellStyle name="Output 12 10 3" xfId="9502" xr:uid="{00000000-0005-0000-0000-00000D190000}"/>
    <cellStyle name="Output 12 11" xfId="4669" xr:uid="{00000000-0005-0000-0000-00000E190000}"/>
    <cellStyle name="Output 12 11 2" xfId="9257" xr:uid="{00000000-0005-0000-0000-00000F190000}"/>
    <cellStyle name="Output 12 11 3" xfId="10065" xr:uid="{00000000-0005-0000-0000-000010190000}"/>
    <cellStyle name="Output 12 12" xfId="5388" xr:uid="{00000000-0005-0000-0000-000011190000}"/>
    <cellStyle name="Output 12 13" xfId="10125" xr:uid="{00000000-0005-0000-0000-000012190000}"/>
    <cellStyle name="Output 12 2" xfId="992" xr:uid="{00000000-0005-0000-0000-000013190000}"/>
    <cellStyle name="Output 12 2 2" xfId="5660" xr:uid="{00000000-0005-0000-0000-000014190000}"/>
    <cellStyle name="Output 12 2 3" xfId="10199" xr:uid="{00000000-0005-0000-0000-000015190000}"/>
    <cellStyle name="Output 12 3" xfId="1596" xr:uid="{00000000-0005-0000-0000-000016190000}"/>
    <cellStyle name="Output 12 3 2" xfId="6256" xr:uid="{00000000-0005-0000-0000-000017190000}"/>
    <cellStyle name="Output 12 3 3" xfId="9786" xr:uid="{00000000-0005-0000-0000-000018190000}"/>
    <cellStyle name="Output 12 4" xfId="2011" xr:uid="{00000000-0005-0000-0000-000019190000}"/>
    <cellStyle name="Output 12 4 2" xfId="6670" xr:uid="{00000000-0005-0000-0000-00001A190000}"/>
    <cellStyle name="Output 12 4 3" xfId="9482" xr:uid="{00000000-0005-0000-0000-00001B190000}"/>
    <cellStyle name="Output 12 5" xfId="2413" xr:uid="{00000000-0005-0000-0000-00001C190000}"/>
    <cellStyle name="Output 12 5 2" xfId="7069" xr:uid="{00000000-0005-0000-0000-00001D190000}"/>
    <cellStyle name="Output 12 5 3" xfId="9455" xr:uid="{00000000-0005-0000-0000-00001E190000}"/>
    <cellStyle name="Output 12 6" xfId="2762" xr:uid="{00000000-0005-0000-0000-00001F190000}"/>
    <cellStyle name="Output 12 6 2" xfId="7418" xr:uid="{00000000-0005-0000-0000-000020190000}"/>
    <cellStyle name="Output 12 6 3" xfId="9518" xr:uid="{00000000-0005-0000-0000-000021190000}"/>
    <cellStyle name="Output 12 7" xfId="2993" xr:uid="{00000000-0005-0000-0000-000022190000}"/>
    <cellStyle name="Output 12 7 2" xfId="7647" xr:uid="{00000000-0005-0000-0000-000023190000}"/>
    <cellStyle name="Output 12 7 3" xfId="9990" xr:uid="{00000000-0005-0000-0000-000024190000}"/>
    <cellStyle name="Output 12 8" xfId="3385" xr:uid="{00000000-0005-0000-0000-000025190000}"/>
    <cellStyle name="Output 12 8 2" xfId="8039" xr:uid="{00000000-0005-0000-0000-000026190000}"/>
    <cellStyle name="Output 12 8 3" xfId="5069" xr:uid="{00000000-0005-0000-0000-000027190000}"/>
    <cellStyle name="Output 12 9" xfId="3833" xr:uid="{00000000-0005-0000-0000-000028190000}"/>
    <cellStyle name="Output 12 9 2" xfId="8483" xr:uid="{00000000-0005-0000-0000-000029190000}"/>
    <cellStyle name="Output 12 9 3" xfId="9508" xr:uid="{00000000-0005-0000-0000-00002A190000}"/>
    <cellStyle name="Output 13" xfId="722" xr:uid="{00000000-0005-0000-0000-00002B190000}"/>
    <cellStyle name="Output 13 10" xfId="4242" xr:uid="{00000000-0005-0000-0000-00002C190000}"/>
    <cellStyle name="Output 13 10 2" xfId="8892" xr:uid="{00000000-0005-0000-0000-00002D190000}"/>
    <cellStyle name="Output 13 10 3" xfId="10148" xr:uid="{00000000-0005-0000-0000-00002E190000}"/>
    <cellStyle name="Output 13 11" xfId="4670" xr:uid="{00000000-0005-0000-0000-00002F190000}"/>
    <cellStyle name="Output 13 11 2" xfId="9258" xr:uid="{00000000-0005-0000-0000-000030190000}"/>
    <cellStyle name="Output 13 11 3" xfId="9456" xr:uid="{00000000-0005-0000-0000-000031190000}"/>
    <cellStyle name="Output 13 12" xfId="5392" xr:uid="{00000000-0005-0000-0000-000032190000}"/>
    <cellStyle name="Output 13 13" xfId="9733" xr:uid="{00000000-0005-0000-0000-000033190000}"/>
    <cellStyle name="Output 13 2" xfId="993" xr:uid="{00000000-0005-0000-0000-000034190000}"/>
    <cellStyle name="Output 13 2 2" xfId="5661" xr:uid="{00000000-0005-0000-0000-000035190000}"/>
    <cellStyle name="Output 13 2 3" xfId="10118" xr:uid="{00000000-0005-0000-0000-000036190000}"/>
    <cellStyle name="Output 13 3" xfId="1597" xr:uid="{00000000-0005-0000-0000-000037190000}"/>
    <cellStyle name="Output 13 3 2" xfId="6257" xr:uid="{00000000-0005-0000-0000-000038190000}"/>
    <cellStyle name="Output 13 3 3" xfId="9719" xr:uid="{00000000-0005-0000-0000-000039190000}"/>
    <cellStyle name="Output 13 4" xfId="2012" xr:uid="{00000000-0005-0000-0000-00003A190000}"/>
    <cellStyle name="Output 13 4 2" xfId="6671" xr:uid="{00000000-0005-0000-0000-00003B190000}"/>
    <cellStyle name="Output 13 4 3" xfId="5163" xr:uid="{00000000-0005-0000-0000-00003C190000}"/>
    <cellStyle name="Output 13 5" xfId="2414" xr:uid="{00000000-0005-0000-0000-00003D190000}"/>
    <cellStyle name="Output 13 5 2" xfId="7070" xr:uid="{00000000-0005-0000-0000-00003E190000}"/>
    <cellStyle name="Output 13 5 3" xfId="10094" xr:uid="{00000000-0005-0000-0000-00003F190000}"/>
    <cellStyle name="Output 13 6" xfId="2763" xr:uid="{00000000-0005-0000-0000-000040190000}"/>
    <cellStyle name="Output 13 6 2" xfId="7419" xr:uid="{00000000-0005-0000-0000-000041190000}"/>
    <cellStyle name="Output 13 6 3" xfId="10169" xr:uid="{00000000-0005-0000-0000-000042190000}"/>
    <cellStyle name="Output 13 7" xfId="2994" xr:uid="{00000000-0005-0000-0000-000043190000}"/>
    <cellStyle name="Output 13 7 2" xfId="7648" xr:uid="{00000000-0005-0000-0000-000044190000}"/>
    <cellStyle name="Output 13 7 3" xfId="9991" xr:uid="{00000000-0005-0000-0000-000045190000}"/>
    <cellStyle name="Output 13 8" xfId="3386" xr:uid="{00000000-0005-0000-0000-000046190000}"/>
    <cellStyle name="Output 13 8 2" xfId="8040" xr:uid="{00000000-0005-0000-0000-000047190000}"/>
    <cellStyle name="Output 13 8 3" xfId="10008" xr:uid="{00000000-0005-0000-0000-000048190000}"/>
    <cellStyle name="Output 13 9" xfId="3834" xr:uid="{00000000-0005-0000-0000-000049190000}"/>
    <cellStyle name="Output 13 9 2" xfId="8484" xr:uid="{00000000-0005-0000-0000-00004A190000}"/>
    <cellStyle name="Output 13 9 3" xfId="10153" xr:uid="{00000000-0005-0000-0000-00004B190000}"/>
    <cellStyle name="Output 14" xfId="4929" xr:uid="{00000000-0005-0000-0000-00004C190000}"/>
    <cellStyle name="Output 15" xfId="4956" xr:uid="{00000000-0005-0000-0000-00004D190000}"/>
    <cellStyle name="Output 2" xfId="538" xr:uid="{00000000-0005-0000-0000-00004E190000}"/>
    <cellStyle name="Output 2 10" xfId="4243" xr:uid="{00000000-0005-0000-0000-00004F190000}"/>
    <cellStyle name="Output 2 10 2" xfId="8893" xr:uid="{00000000-0005-0000-0000-000050190000}"/>
    <cellStyle name="Output 2 10 3" xfId="10072" xr:uid="{00000000-0005-0000-0000-000051190000}"/>
    <cellStyle name="Output 2 11" xfId="4671" xr:uid="{00000000-0005-0000-0000-000052190000}"/>
    <cellStyle name="Output 2 11 2" xfId="9259" xr:uid="{00000000-0005-0000-0000-000053190000}"/>
    <cellStyle name="Output 2 11 3" xfId="9992" xr:uid="{00000000-0005-0000-0000-000054190000}"/>
    <cellStyle name="Output 2 12" xfId="5250" xr:uid="{00000000-0005-0000-0000-000055190000}"/>
    <cellStyle name="Output 2 13" xfId="9806" xr:uid="{00000000-0005-0000-0000-000056190000}"/>
    <cellStyle name="Output 2 2" xfId="994" xr:uid="{00000000-0005-0000-0000-000057190000}"/>
    <cellStyle name="Output 2 2 2" xfId="5662" xr:uid="{00000000-0005-0000-0000-000058190000}"/>
    <cellStyle name="Output 2 2 3" xfId="5101" xr:uid="{00000000-0005-0000-0000-000059190000}"/>
    <cellStyle name="Output 2 3" xfId="1598" xr:uid="{00000000-0005-0000-0000-00005A190000}"/>
    <cellStyle name="Output 2 3 2" xfId="6258" xr:uid="{00000000-0005-0000-0000-00005B190000}"/>
    <cellStyle name="Output 2 3 3" xfId="9642" xr:uid="{00000000-0005-0000-0000-00005C190000}"/>
    <cellStyle name="Output 2 4" xfId="2013" xr:uid="{00000000-0005-0000-0000-00005D190000}"/>
    <cellStyle name="Output 2 4 2" xfId="6672" xr:uid="{00000000-0005-0000-0000-00005E190000}"/>
    <cellStyle name="Output 2 4 3" xfId="9253" xr:uid="{00000000-0005-0000-0000-00005F190000}"/>
    <cellStyle name="Output 2 5" xfId="2415" xr:uid="{00000000-0005-0000-0000-000060190000}"/>
    <cellStyle name="Output 2 5 2" xfId="7071" xr:uid="{00000000-0005-0000-0000-000061190000}"/>
    <cellStyle name="Output 2 5 3" xfId="10025" xr:uid="{00000000-0005-0000-0000-000062190000}"/>
    <cellStyle name="Output 2 6" xfId="2764" xr:uid="{00000000-0005-0000-0000-000063190000}"/>
    <cellStyle name="Output 2 6 2" xfId="7420" xr:uid="{00000000-0005-0000-0000-000064190000}"/>
    <cellStyle name="Output 2 6 3" xfId="4967" xr:uid="{00000000-0005-0000-0000-000065190000}"/>
    <cellStyle name="Output 2 7" xfId="2995" xr:uid="{00000000-0005-0000-0000-000066190000}"/>
    <cellStyle name="Output 2 7 2" xfId="7649" xr:uid="{00000000-0005-0000-0000-000067190000}"/>
    <cellStyle name="Output 2 7 3" xfId="9840" xr:uid="{00000000-0005-0000-0000-000068190000}"/>
    <cellStyle name="Output 2 8" xfId="3387" xr:uid="{00000000-0005-0000-0000-000069190000}"/>
    <cellStyle name="Output 2 8 2" xfId="8041" xr:uid="{00000000-0005-0000-0000-00006A190000}"/>
    <cellStyle name="Output 2 8 3" xfId="9931" xr:uid="{00000000-0005-0000-0000-00006B190000}"/>
    <cellStyle name="Output 2 9" xfId="3835" xr:uid="{00000000-0005-0000-0000-00006C190000}"/>
    <cellStyle name="Output 2 9 2" xfId="8485" xr:uid="{00000000-0005-0000-0000-00006D190000}"/>
    <cellStyle name="Output 2 9 3" xfId="9473" xr:uid="{00000000-0005-0000-0000-00006E190000}"/>
    <cellStyle name="Output 3" xfId="567" xr:uid="{00000000-0005-0000-0000-00006F190000}"/>
    <cellStyle name="Output 3 10" xfId="4244" xr:uid="{00000000-0005-0000-0000-000070190000}"/>
    <cellStyle name="Output 3 10 2" xfId="8894" xr:uid="{00000000-0005-0000-0000-000071190000}"/>
    <cellStyle name="Output 3 10 3" xfId="5033" xr:uid="{00000000-0005-0000-0000-000072190000}"/>
    <cellStyle name="Output 3 11" xfId="4672" xr:uid="{00000000-0005-0000-0000-000073190000}"/>
    <cellStyle name="Output 3 11 2" xfId="9260" xr:uid="{00000000-0005-0000-0000-000074190000}"/>
    <cellStyle name="Output 3 11 3" xfId="9573" xr:uid="{00000000-0005-0000-0000-000075190000}"/>
    <cellStyle name="Output 3 12" xfId="5271" xr:uid="{00000000-0005-0000-0000-000076190000}"/>
    <cellStyle name="Output 3 13" xfId="9915" xr:uid="{00000000-0005-0000-0000-000077190000}"/>
    <cellStyle name="Output 3 2" xfId="995" xr:uid="{00000000-0005-0000-0000-000078190000}"/>
    <cellStyle name="Output 3 2 2" xfId="5663" xr:uid="{00000000-0005-0000-0000-000079190000}"/>
    <cellStyle name="Output 3 2 3" xfId="9070" xr:uid="{00000000-0005-0000-0000-00007A190000}"/>
    <cellStyle name="Output 3 3" xfId="1599" xr:uid="{00000000-0005-0000-0000-00007B190000}"/>
    <cellStyle name="Output 3 3 2" xfId="6259" xr:uid="{00000000-0005-0000-0000-00007C190000}"/>
    <cellStyle name="Output 3 3 3" xfId="9536" xr:uid="{00000000-0005-0000-0000-00007D190000}"/>
    <cellStyle name="Output 3 4" xfId="2014" xr:uid="{00000000-0005-0000-0000-00007E190000}"/>
    <cellStyle name="Output 3 4 2" xfId="6673" xr:uid="{00000000-0005-0000-0000-00007F190000}"/>
    <cellStyle name="Output 3 4 3" xfId="5308" xr:uid="{00000000-0005-0000-0000-000080190000}"/>
    <cellStyle name="Output 3 5" xfId="2416" xr:uid="{00000000-0005-0000-0000-000081190000}"/>
    <cellStyle name="Output 3 5 2" xfId="7072" xr:uid="{00000000-0005-0000-0000-000082190000}"/>
    <cellStyle name="Output 3 5 3" xfId="9948" xr:uid="{00000000-0005-0000-0000-000083190000}"/>
    <cellStyle name="Output 3 6" xfId="2765" xr:uid="{00000000-0005-0000-0000-000084190000}"/>
    <cellStyle name="Output 3 6 2" xfId="7421" xr:uid="{00000000-0005-0000-0000-000085190000}"/>
    <cellStyle name="Output 3 6 3" xfId="10087" xr:uid="{00000000-0005-0000-0000-000086190000}"/>
    <cellStyle name="Output 3 7" xfId="2996" xr:uid="{00000000-0005-0000-0000-000087190000}"/>
    <cellStyle name="Output 3 7 2" xfId="7650" xr:uid="{00000000-0005-0000-0000-000088190000}"/>
    <cellStyle name="Output 3 7 3" xfId="10014" xr:uid="{00000000-0005-0000-0000-000089190000}"/>
    <cellStyle name="Output 3 8" xfId="3388" xr:uid="{00000000-0005-0000-0000-00008A190000}"/>
    <cellStyle name="Output 3 8 2" xfId="8042" xr:uid="{00000000-0005-0000-0000-00008B190000}"/>
    <cellStyle name="Output 3 8 3" xfId="9680" xr:uid="{00000000-0005-0000-0000-00008C190000}"/>
    <cellStyle name="Output 3 9" xfId="3836" xr:uid="{00000000-0005-0000-0000-00008D190000}"/>
    <cellStyle name="Output 3 9 2" xfId="8486" xr:uid="{00000000-0005-0000-0000-00008E190000}"/>
    <cellStyle name="Output 3 9 3" xfId="10077" xr:uid="{00000000-0005-0000-0000-00008F190000}"/>
    <cellStyle name="Output 4" xfId="592" xr:uid="{00000000-0005-0000-0000-000090190000}"/>
    <cellStyle name="Output 4 10" xfId="4245" xr:uid="{00000000-0005-0000-0000-000091190000}"/>
    <cellStyle name="Output 4 10 2" xfId="8895" xr:uid="{00000000-0005-0000-0000-000092190000}"/>
    <cellStyle name="Output 4 10 3" xfId="10000" xr:uid="{00000000-0005-0000-0000-000093190000}"/>
    <cellStyle name="Output 4 11" xfId="4673" xr:uid="{00000000-0005-0000-0000-000094190000}"/>
    <cellStyle name="Output 4 11 2" xfId="9261" xr:uid="{00000000-0005-0000-0000-000095190000}"/>
    <cellStyle name="Output 4 11 3" xfId="9682" xr:uid="{00000000-0005-0000-0000-000096190000}"/>
    <cellStyle name="Output 4 12" xfId="5290" xr:uid="{00000000-0005-0000-0000-000097190000}"/>
    <cellStyle name="Output 4 13" xfId="10208" xr:uid="{00000000-0005-0000-0000-000098190000}"/>
    <cellStyle name="Output 4 2" xfId="996" xr:uid="{00000000-0005-0000-0000-000099190000}"/>
    <cellStyle name="Output 4 2 2" xfId="5664" xr:uid="{00000000-0005-0000-0000-00009A190000}"/>
    <cellStyle name="Output 4 2 3" xfId="9490" xr:uid="{00000000-0005-0000-0000-00009B190000}"/>
    <cellStyle name="Output 4 3" xfId="1600" xr:uid="{00000000-0005-0000-0000-00009C190000}"/>
    <cellStyle name="Output 4 3 2" xfId="6260" xr:uid="{00000000-0005-0000-0000-00009D190000}"/>
    <cellStyle name="Output 4 3 3" xfId="10190" xr:uid="{00000000-0005-0000-0000-00009E190000}"/>
    <cellStyle name="Output 4 4" xfId="2015" xr:uid="{00000000-0005-0000-0000-00009F190000}"/>
    <cellStyle name="Output 4 4 2" xfId="6674" xr:uid="{00000000-0005-0000-0000-0000A0190000}"/>
    <cellStyle name="Output 4 4 3" xfId="9094" xr:uid="{00000000-0005-0000-0000-0000A1190000}"/>
    <cellStyle name="Output 4 5" xfId="2417" xr:uid="{00000000-0005-0000-0000-0000A2190000}"/>
    <cellStyle name="Output 4 5 2" xfId="7073" xr:uid="{00000000-0005-0000-0000-0000A3190000}"/>
    <cellStyle name="Output 4 5 3" xfId="9884" xr:uid="{00000000-0005-0000-0000-0000A4190000}"/>
    <cellStyle name="Output 4 6" xfId="2766" xr:uid="{00000000-0005-0000-0000-0000A5190000}"/>
    <cellStyle name="Output 4 6 2" xfId="7422" xr:uid="{00000000-0005-0000-0000-0000A6190000}"/>
    <cellStyle name="Output 4 6 3" xfId="10019" xr:uid="{00000000-0005-0000-0000-0000A7190000}"/>
    <cellStyle name="Output 4 7" xfId="2997" xr:uid="{00000000-0005-0000-0000-0000A8190000}"/>
    <cellStyle name="Output 4 7 2" xfId="7651" xr:uid="{00000000-0005-0000-0000-0000A9190000}"/>
    <cellStyle name="Output 4 7 3" xfId="9937" xr:uid="{00000000-0005-0000-0000-0000AA190000}"/>
    <cellStyle name="Output 4 8" xfId="3389" xr:uid="{00000000-0005-0000-0000-0000AB190000}"/>
    <cellStyle name="Output 4 8 2" xfId="8043" xr:uid="{00000000-0005-0000-0000-0000AC190000}"/>
    <cellStyle name="Output 4 8 3" xfId="9829" xr:uid="{00000000-0005-0000-0000-0000AD190000}"/>
    <cellStyle name="Output 4 9" xfId="3837" xr:uid="{00000000-0005-0000-0000-0000AE190000}"/>
    <cellStyle name="Output 4 9 2" xfId="8487" xr:uid="{00000000-0005-0000-0000-0000AF190000}"/>
    <cellStyle name="Output 4 9 3" xfId="10005" xr:uid="{00000000-0005-0000-0000-0000B0190000}"/>
    <cellStyle name="Output 5" xfId="614" xr:uid="{00000000-0005-0000-0000-0000B1190000}"/>
    <cellStyle name="Output 5 10" xfId="4246" xr:uid="{00000000-0005-0000-0000-0000B2190000}"/>
    <cellStyle name="Output 5 10 2" xfId="8896" xr:uid="{00000000-0005-0000-0000-0000B3190000}"/>
    <cellStyle name="Output 5 10 3" xfId="9923" xr:uid="{00000000-0005-0000-0000-0000B4190000}"/>
    <cellStyle name="Output 5 11" xfId="4674" xr:uid="{00000000-0005-0000-0000-0000B5190000}"/>
    <cellStyle name="Output 5 11 2" xfId="9262" xr:uid="{00000000-0005-0000-0000-0000B6190000}"/>
    <cellStyle name="Output 5 11 3" xfId="9667" xr:uid="{00000000-0005-0000-0000-0000B7190000}"/>
    <cellStyle name="Output 5 12" xfId="5307" xr:uid="{00000000-0005-0000-0000-0000B8190000}"/>
    <cellStyle name="Output 5 13" xfId="9659" xr:uid="{00000000-0005-0000-0000-0000B9190000}"/>
    <cellStyle name="Output 5 2" xfId="997" xr:uid="{00000000-0005-0000-0000-0000BA190000}"/>
    <cellStyle name="Output 5 2 2" xfId="5665" xr:uid="{00000000-0005-0000-0000-0000BB190000}"/>
    <cellStyle name="Output 5 2 3" xfId="10046" xr:uid="{00000000-0005-0000-0000-0000BC190000}"/>
    <cellStyle name="Output 5 3" xfId="1601" xr:uid="{00000000-0005-0000-0000-0000BD190000}"/>
    <cellStyle name="Output 5 3 2" xfId="6261" xr:uid="{00000000-0005-0000-0000-0000BE190000}"/>
    <cellStyle name="Output 5 3 3" xfId="10108" xr:uid="{00000000-0005-0000-0000-0000BF190000}"/>
    <cellStyle name="Output 5 4" xfId="2016" xr:uid="{00000000-0005-0000-0000-0000C0190000}"/>
    <cellStyle name="Output 5 4 2" xfId="6675" xr:uid="{00000000-0005-0000-0000-0000C1190000}"/>
    <cellStyle name="Output 5 4 3" xfId="4974" xr:uid="{00000000-0005-0000-0000-0000C2190000}"/>
    <cellStyle name="Output 5 5" xfId="2418" xr:uid="{00000000-0005-0000-0000-0000C3190000}"/>
    <cellStyle name="Output 5 5 2" xfId="7074" xr:uid="{00000000-0005-0000-0000-0000C4190000}"/>
    <cellStyle name="Output 5 5 3" xfId="9771" xr:uid="{00000000-0005-0000-0000-0000C5190000}"/>
    <cellStyle name="Output 5 6" xfId="2767" xr:uid="{00000000-0005-0000-0000-0000C6190000}"/>
    <cellStyle name="Output 5 6 2" xfId="7423" xr:uid="{00000000-0005-0000-0000-0000C7190000}"/>
    <cellStyle name="Output 5 6 3" xfId="9942" xr:uid="{00000000-0005-0000-0000-0000C8190000}"/>
    <cellStyle name="Output 5 7" xfId="2998" xr:uid="{00000000-0005-0000-0000-0000C9190000}"/>
    <cellStyle name="Output 5 7 2" xfId="7652" xr:uid="{00000000-0005-0000-0000-0000CA190000}"/>
    <cellStyle name="Output 5 7 3" xfId="9872" xr:uid="{00000000-0005-0000-0000-0000CB190000}"/>
    <cellStyle name="Output 5 8" xfId="3390" xr:uid="{00000000-0005-0000-0000-0000CC190000}"/>
    <cellStyle name="Output 5 8 2" xfId="8044" xr:uid="{00000000-0005-0000-0000-0000CD190000}"/>
    <cellStyle name="Output 5 8 3" xfId="9754" xr:uid="{00000000-0005-0000-0000-0000CE190000}"/>
    <cellStyle name="Output 5 9" xfId="3838" xr:uid="{00000000-0005-0000-0000-0000CF190000}"/>
    <cellStyle name="Output 5 9 2" xfId="8488" xr:uid="{00000000-0005-0000-0000-0000D0190000}"/>
    <cellStyle name="Output 5 9 3" xfId="9928" xr:uid="{00000000-0005-0000-0000-0000D1190000}"/>
    <cellStyle name="Output 6" xfId="642" xr:uid="{00000000-0005-0000-0000-0000D2190000}"/>
    <cellStyle name="Output 6 10" xfId="4247" xr:uid="{00000000-0005-0000-0000-0000D3190000}"/>
    <cellStyle name="Output 6 10 2" xfId="8897" xr:uid="{00000000-0005-0000-0000-0000D4190000}"/>
    <cellStyle name="Output 6 10 3" xfId="9580" xr:uid="{00000000-0005-0000-0000-0000D5190000}"/>
    <cellStyle name="Output 6 11" xfId="4675" xr:uid="{00000000-0005-0000-0000-0000D6190000}"/>
    <cellStyle name="Output 6 11 2" xfId="9263" xr:uid="{00000000-0005-0000-0000-0000D7190000}"/>
    <cellStyle name="Output 6 11 3" xfId="9583" xr:uid="{00000000-0005-0000-0000-0000D8190000}"/>
    <cellStyle name="Output 6 12" xfId="5328" xr:uid="{00000000-0005-0000-0000-0000D9190000}"/>
    <cellStyle name="Output 6 13" xfId="9468" xr:uid="{00000000-0005-0000-0000-0000DA190000}"/>
    <cellStyle name="Output 6 2" xfId="998" xr:uid="{00000000-0005-0000-0000-0000DB190000}"/>
    <cellStyle name="Output 6 2 2" xfId="5666" xr:uid="{00000000-0005-0000-0000-0000DC190000}"/>
    <cellStyle name="Output 6 2 3" xfId="9971" xr:uid="{00000000-0005-0000-0000-0000DD190000}"/>
    <cellStyle name="Output 6 3" xfId="1602" xr:uid="{00000000-0005-0000-0000-0000DE190000}"/>
    <cellStyle name="Output 6 3 2" xfId="6262" xr:uid="{00000000-0005-0000-0000-0000DF190000}"/>
    <cellStyle name="Output 6 3 3" xfId="9477" xr:uid="{00000000-0005-0000-0000-0000E0190000}"/>
    <cellStyle name="Output 6 4" xfId="2017" xr:uid="{00000000-0005-0000-0000-0000E1190000}"/>
    <cellStyle name="Output 6 4 2" xfId="6676" xr:uid="{00000000-0005-0000-0000-0000E2190000}"/>
    <cellStyle name="Output 6 4 3" xfId="5242" xr:uid="{00000000-0005-0000-0000-0000E3190000}"/>
    <cellStyle name="Output 6 5" xfId="2419" xr:uid="{00000000-0005-0000-0000-0000E4190000}"/>
    <cellStyle name="Output 6 5 2" xfId="7075" xr:uid="{00000000-0005-0000-0000-0000E5190000}"/>
    <cellStyle name="Output 6 5 3" xfId="9704" xr:uid="{00000000-0005-0000-0000-0000E6190000}"/>
    <cellStyle name="Output 6 6" xfId="2768" xr:uid="{00000000-0005-0000-0000-0000E7190000}"/>
    <cellStyle name="Output 6 6 2" xfId="7424" xr:uid="{00000000-0005-0000-0000-0000E8190000}"/>
    <cellStyle name="Output 6 6 3" xfId="9878" xr:uid="{00000000-0005-0000-0000-0000E9190000}"/>
    <cellStyle name="Output 6 7" xfId="2999" xr:uid="{00000000-0005-0000-0000-0000EA190000}"/>
    <cellStyle name="Output 6 7 2" xfId="7653" xr:uid="{00000000-0005-0000-0000-0000EB190000}"/>
    <cellStyle name="Output 6 7 3" xfId="9835" xr:uid="{00000000-0005-0000-0000-0000EC190000}"/>
    <cellStyle name="Output 6 8" xfId="3391" xr:uid="{00000000-0005-0000-0000-0000ED190000}"/>
    <cellStyle name="Output 6 8 2" xfId="8045" xr:uid="{00000000-0005-0000-0000-0000EE190000}"/>
    <cellStyle name="Output 6 8 3" xfId="9687" xr:uid="{00000000-0005-0000-0000-0000EF190000}"/>
    <cellStyle name="Output 6 9" xfId="3839" xr:uid="{00000000-0005-0000-0000-0000F0190000}"/>
    <cellStyle name="Output 6 9 2" xfId="8489" xr:uid="{00000000-0005-0000-0000-0000F1190000}"/>
    <cellStyle name="Output 6 9 3" xfId="9809" xr:uid="{00000000-0005-0000-0000-0000F2190000}"/>
    <cellStyle name="Output 7" xfId="661" xr:uid="{00000000-0005-0000-0000-0000F3190000}"/>
    <cellStyle name="Output 7 10" xfId="4248" xr:uid="{00000000-0005-0000-0000-0000F4190000}"/>
    <cellStyle name="Output 7 10 2" xfId="8898" xr:uid="{00000000-0005-0000-0000-0000F5190000}"/>
    <cellStyle name="Output 7 10 3" xfId="9819" xr:uid="{00000000-0005-0000-0000-0000F6190000}"/>
    <cellStyle name="Output 7 11" xfId="4676" xr:uid="{00000000-0005-0000-0000-0000F7190000}"/>
    <cellStyle name="Output 7 11 2" xfId="9264" xr:uid="{00000000-0005-0000-0000-0000F8190000}"/>
    <cellStyle name="Output 7 11 3" xfId="9577" xr:uid="{00000000-0005-0000-0000-0000F9190000}"/>
    <cellStyle name="Output 7 12" xfId="5344" xr:uid="{00000000-0005-0000-0000-0000FA190000}"/>
    <cellStyle name="Output 7 13" xfId="10206" xr:uid="{00000000-0005-0000-0000-0000FB190000}"/>
    <cellStyle name="Output 7 2" xfId="999" xr:uid="{00000000-0005-0000-0000-0000FC190000}"/>
    <cellStyle name="Output 7 2 2" xfId="5667" xr:uid="{00000000-0005-0000-0000-0000FD190000}"/>
    <cellStyle name="Output 7 2 3" xfId="9907" xr:uid="{00000000-0005-0000-0000-0000FE190000}"/>
    <cellStyle name="Output 7 3" xfId="1603" xr:uid="{00000000-0005-0000-0000-0000FF190000}"/>
    <cellStyle name="Output 7 3 2" xfId="6263" xr:uid="{00000000-0005-0000-0000-0000001A0000}"/>
    <cellStyle name="Output 7 3 3" xfId="10037" xr:uid="{00000000-0005-0000-0000-0000011A0000}"/>
    <cellStyle name="Output 7 4" xfId="2018" xr:uid="{00000000-0005-0000-0000-0000021A0000}"/>
    <cellStyle name="Output 7 4 2" xfId="6677" xr:uid="{00000000-0005-0000-0000-0000031A0000}"/>
    <cellStyle name="Output 7 4 3" xfId="9252" xr:uid="{00000000-0005-0000-0000-0000041A0000}"/>
    <cellStyle name="Output 7 5" xfId="2420" xr:uid="{00000000-0005-0000-0000-0000051A0000}"/>
    <cellStyle name="Output 7 5 2" xfId="7076" xr:uid="{00000000-0005-0000-0000-0000061A0000}"/>
    <cellStyle name="Output 7 5 3" xfId="9627" xr:uid="{00000000-0005-0000-0000-0000071A0000}"/>
    <cellStyle name="Output 7 6" xfId="2769" xr:uid="{00000000-0005-0000-0000-0000081A0000}"/>
    <cellStyle name="Output 7 6 2" xfId="7425" xr:uid="{00000000-0005-0000-0000-0000091A0000}"/>
    <cellStyle name="Output 7 6 3" xfId="9764" xr:uid="{00000000-0005-0000-0000-00000A1A0000}"/>
    <cellStyle name="Output 7 7" xfId="3000" xr:uid="{00000000-0005-0000-0000-00000B1A0000}"/>
    <cellStyle name="Output 7 7 2" xfId="7654" xr:uid="{00000000-0005-0000-0000-00000C1A0000}"/>
    <cellStyle name="Output 7 7 3" xfId="9759" xr:uid="{00000000-0005-0000-0000-00000D1A0000}"/>
    <cellStyle name="Output 7 8" xfId="3392" xr:uid="{00000000-0005-0000-0000-00000E1A0000}"/>
    <cellStyle name="Output 7 8 2" xfId="8046" xr:uid="{00000000-0005-0000-0000-00000F1A0000}"/>
    <cellStyle name="Output 7 8 3" xfId="9612" xr:uid="{00000000-0005-0000-0000-0000101A0000}"/>
    <cellStyle name="Output 7 9" xfId="3840" xr:uid="{00000000-0005-0000-0000-0000111A0000}"/>
    <cellStyle name="Output 7 9 2" xfId="8490" xr:uid="{00000000-0005-0000-0000-0000121A0000}"/>
    <cellStyle name="Output 7 9 3" xfId="9751" xr:uid="{00000000-0005-0000-0000-0000131A0000}"/>
    <cellStyle name="Output 8" xfId="673" xr:uid="{00000000-0005-0000-0000-0000141A0000}"/>
    <cellStyle name="Output 8 10" xfId="4249" xr:uid="{00000000-0005-0000-0000-0000151A0000}"/>
    <cellStyle name="Output 8 10 2" xfId="8899" xr:uid="{00000000-0005-0000-0000-0000161A0000}"/>
    <cellStyle name="Output 8 10 3" xfId="9746" xr:uid="{00000000-0005-0000-0000-0000171A0000}"/>
    <cellStyle name="Output 8 11" xfId="4677" xr:uid="{00000000-0005-0000-0000-0000181A0000}"/>
    <cellStyle name="Output 8 11 2" xfId="9265" xr:uid="{00000000-0005-0000-0000-0000191A0000}"/>
    <cellStyle name="Output 8 11 3" xfId="9593" xr:uid="{00000000-0005-0000-0000-00001A1A0000}"/>
    <cellStyle name="Output 8 12" xfId="5354" xr:uid="{00000000-0005-0000-0000-00001B1A0000}"/>
    <cellStyle name="Output 8 13" xfId="5201" xr:uid="{00000000-0005-0000-0000-00001C1A0000}"/>
    <cellStyle name="Output 8 2" xfId="1000" xr:uid="{00000000-0005-0000-0000-00001D1A0000}"/>
    <cellStyle name="Output 8 2 2" xfId="5668" xr:uid="{00000000-0005-0000-0000-00001E1A0000}"/>
    <cellStyle name="Output 8 2 3" xfId="9858" xr:uid="{00000000-0005-0000-0000-00001F1A0000}"/>
    <cellStyle name="Output 8 3" xfId="1604" xr:uid="{00000000-0005-0000-0000-0000201A0000}"/>
    <cellStyle name="Output 8 3 2" xfId="6264" xr:uid="{00000000-0005-0000-0000-0000211A0000}"/>
    <cellStyle name="Output 8 3 3" xfId="9962" xr:uid="{00000000-0005-0000-0000-0000221A0000}"/>
    <cellStyle name="Output 8 4" xfId="2019" xr:uid="{00000000-0005-0000-0000-0000231A0000}"/>
    <cellStyle name="Output 8 4 2" xfId="6678" xr:uid="{00000000-0005-0000-0000-0000241A0000}"/>
    <cellStyle name="Output 8 4 3" xfId="5040" xr:uid="{00000000-0005-0000-0000-0000251A0000}"/>
    <cellStyle name="Output 8 5" xfId="2421" xr:uid="{00000000-0005-0000-0000-0000261A0000}"/>
    <cellStyle name="Output 8 5 2" xfId="7077" xr:uid="{00000000-0005-0000-0000-0000271A0000}"/>
    <cellStyle name="Output 8 5 3" xfId="9523" xr:uid="{00000000-0005-0000-0000-0000281A0000}"/>
    <cellStyle name="Output 8 6" xfId="2770" xr:uid="{00000000-0005-0000-0000-0000291A0000}"/>
    <cellStyle name="Output 8 6 2" xfId="7426" xr:uid="{00000000-0005-0000-0000-00002A1A0000}"/>
    <cellStyle name="Output 8 6 3" xfId="9697" xr:uid="{00000000-0005-0000-0000-00002B1A0000}"/>
    <cellStyle name="Output 8 7" xfId="3001" xr:uid="{00000000-0005-0000-0000-00002C1A0000}"/>
    <cellStyle name="Output 8 7 2" xfId="7655" xr:uid="{00000000-0005-0000-0000-00002D1A0000}"/>
    <cellStyle name="Output 8 7 3" xfId="9692" xr:uid="{00000000-0005-0000-0000-00002E1A0000}"/>
    <cellStyle name="Output 8 8" xfId="3393" xr:uid="{00000000-0005-0000-0000-00002F1A0000}"/>
    <cellStyle name="Output 8 8 2" xfId="8047" xr:uid="{00000000-0005-0000-0000-0000301A0000}"/>
    <cellStyle name="Output 8 8 3" xfId="9510" xr:uid="{00000000-0005-0000-0000-0000311A0000}"/>
    <cellStyle name="Output 8 9" xfId="3841" xr:uid="{00000000-0005-0000-0000-0000321A0000}"/>
    <cellStyle name="Output 8 9 2" xfId="8491" xr:uid="{00000000-0005-0000-0000-0000331A0000}"/>
    <cellStyle name="Output 8 9 3" xfId="9678" xr:uid="{00000000-0005-0000-0000-0000341A0000}"/>
    <cellStyle name="Output 9" xfId="684" xr:uid="{00000000-0005-0000-0000-0000351A0000}"/>
    <cellStyle name="Output 9 10" xfId="4250" xr:uid="{00000000-0005-0000-0000-0000361A0000}"/>
    <cellStyle name="Output 9 10 2" xfId="8900" xr:uid="{00000000-0005-0000-0000-0000371A0000}"/>
    <cellStyle name="Output 9 10 3" xfId="9672" xr:uid="{00000000-0005-0000-0000-0000381A0000}"/>
    <cellStyle name="Output 9 11" xfId="4678" xr:uid="{00000000-0005-0000-0000-0000391A0000}"/>
    <cellStyle name="Output 9 11 2" xfId="9266" xr:uid="{00000000-0005-0000-0000-00003A1A0000}"/>
    <cellStyle name="Output 9 11 3" xfId="9495" xr:uid="{00000000-0005-0000-0000-00003B1A0000}"/>
    <cellStyle name="Output 9 12" xfId="5362" xr:uid="{00000000-0005-0000-0000-00003C1A0000}"/>
    <cellStyle name="Output 9 13" xfId="9433" xr:uid="{00000000-0005-0000-0000-00003D1A0000}"/>
    <cellStyle name="Output 9 2" xfId="1001" xr:uid="{00000000-0005-0000-0000-00003E1A0000}"/>
    <cellStyle name="Output 9 2 2" xfId="5669" xr:uid="{00000000-0005-0000-0000-00003F1A0000}"/>
    <cellStyle name="Output 9 2 3" xfId="9796" xr:uid="{00000000-0005-0000-0000-0000401A0000}"/>
    <cellStyle name="Output 9 3" xfId="1605" xr:uid="{00000000-0005-0000-0000-0000411A0000}"/>
    <cellStyle name="Output 9 3 2" xfId="6265" xr:uid="{00000000-0005-0000-0000-0000421A0000}"/>
    <cellStyle name="Output 9 3 3" xfId="9898" xr:uid="{00000000-0005-0000-0000-0000431A0000}"/>
    <cellStyle name="Output 9 4" xfId="2020" xr:uid="{00000000-0005-0000-0000-0000441A0000}"/>
    <cellStyle name="Output 9 4 2" xfId="6679" xr:uid="{00000000-0005-0000-0000-0000451A0000}"/>
    <cellStyle name="Output 9 4 3" xfId="5327" xr:uid="{00000000-0005-0000-0000-0000461A0000}"/>
    <cellStyle name="Output 9 5" xfId="2422" xr:uid="{00000000-0005-0000-0000-0000471A0000}"/>
    <cellStyle name="Output 9 5 2" xfId="7078" xr:uid="{00000000-0005-0000-0000-0000481A0000}"/>
    <cellStyle name="Output 9 5 3" xfId="10176" xr:uid="{00000000-0005-0000-0000-0000491A0000}"/>
    <cellStyle name="Output 9 6" xfId="2771" xr:uid="{00000000-0005-0000-0000-00004A1A0000}"/>
    <cellStyle name="Output 9 6 2" xfId="7427" xr:uid="{00000000-0005-0000-0000-00004B1A0000}"/>
    <cellStyle name="Output 9 6 3" xfId="9621" xr:uid="{00000000-0005-0000-0000-00004C1A0000}"/>
    <cellStyle name="Output 9 7" xfId="3002" xr:uid="{00000000-0005-0000-0000-00004D1A0000}"/>
    <cellStyle name="Output 9 7 2" xfId="7656" xr:uid="{00000000-0005-0000-0000-00004E1A0000}"/>
    <cellStyle name="Output 9 7 3" xfId="9617" xr:uid="{00000000-0005-0000-0000-00004F1A0000}"/>
    <cellStyle name="Output 9 8" xfId="3394" xr:uid="{00000000-0005-0000-0000-0000501A0000}"/>
    <cellStyle name="Output 9 8 2" xfId="8048" xr:uid="{00000000-0005-0000-0000-0000511A0000}"/>
    <cellStyle name="Output 9 8 3" xfId="10156" xr:uid="{00000000-0005-0000-0000-0000521A0000}"/>
    <cellStyle name="Output 9 9" xfId="3842" xr:uid="{00000000-0005-0000-0000-0000531A0000}"/>
    <cellStyle name="Output 9 9 2" xfId="8492" xr:uid="{00000000-0005-0000-0000-0000541A0000}"/>
    <cellStyle name="Output 9 9 3" xfId="9607" xr:uid="{00000000-0005-0000-0000-0000551A0000}"/>
    <cellStyle name="Percent" xfId="37" xr:uid="{00000000-0005-0000-0000-0000561A0000}"/>
    <cellStyle name="Percent 2" xfId="98" xr:uid="{00000000-0005-0000-0000-0000571A0000}"/>
    <cellStyle name="Postotak 2" xfId="10235" xr:uid="{24B49AF9-55DC-43E8-A191-E2AD9C897E52}"/>
    <cellStyle name="Povezana ćelija 2" xfId="90" xr:uid="{00000000-0005-0000-0000-0000581A0000}"/>
    <cellStyle name="Povezana ćelija 2 2" xfId="169" xr:uid="{00000000-0005-0000-0000-0000591A0000}"/>
    <cellStyle name="Povezana ćelija 2 2 2" xfId="5012" xr:uid="{00000000-0005-0000-0000-00005A1A0000}"/>
    <cellStyle name="Povezana ćelija 2 3" xfId="4930" xr:uid="{00000000-0005-0000-0000-00005B1A0000}"/>
    <cellStyle name="Povezana ćelija 3" xfId="150" xr:uid="{00000000-0005-0000-0000-00005C1A0000}"/>
    <cellStyle name="Povezana ćelija 3 2" xfId="5000" xr:uid="{00000000-0005-0000-0000-00005D1A0000}"/>
    <cellStyle name="Provjera ćelije 2" xfId="91" xr:uid="{00000000-0005-0000-0000-00005E1A0000}"/>
    <cellStyle name="Provjera ćelije 2 2" xfId="168" xr:uid="{00000000-0005-0000-0000-00005F1A0000}"/>
    <cellStyle name="Provjera ćelije 2 2 2" xfId="5011" xr:uid="{00000000-0005-0000-0000-0000601A0000}"/>
    <cellStyle name="Provjera ćelije 3" xfId="151" xr:uid="{00000000-0005-0000-0000-0000611A0000}"/>
    <cellStyle name="Provjera ćelije 3 2" xfId="5001" xr:uid="{00000000-0005-0000-0000-0000621A0000}"/>
    <cellStyle name="Standard 3 3" xfId="10234" xr:uid="{B42E3218-17D9-4F78-89BF-E5DF4FA0B55C}"/>
    <cellStyle name="Stil 1" xfId="292" xr:uid="{00000000-0005-0000-0000-0000631A0000}"/>
    <cellStyle name="tekst" xfId="253" xr:uid="{00000000-0005-0000-0000-0000641A0000}"/>
    <cellStyle name="Tekst objašnjenja 2" xfId="92" xr:uid="{00000000-0005-0000-0000-0000651A0000}"/>
    <cellStyle name="Tekst objašnjenja 2 2" xfId="167" xr:uid="{00000000-0005-0000-0000-0000661A0000}"/>
    <cellStyle name="Tekst objašnjenja 2 2 2" xfId="5010" xr:uid="{00000000-0005-0000-0000-0000671A0000}"/>
    <cellStyle name="Tekst objašnjenja 3" xfId="152" xr:uid="{00000000-0005-0000-0000-0000681A0000}"/>
    <cellStyle name="Tekst objašnjenja 3 2" xfId="5002" xr:uid="{00000000-0005-0000-0000-0000691A0000}"/>
    <cellStyle name="Tekst upozorenja 2" xfId="93" xr:uid="{00000000-0005-0000-0000-00006A1A0000}"/>
    <cellStyle name="Tekst upozorenja 2 2" xfId="166" xr:uid="{00000000-0005-0000-0000-00006B1A0000}"/>
    <cellStyle name="Tekst upozorenja 2 2 2" xfId="5009" xr:uid="{00000000-0005-0000-0000-00006C1A0000}"/>
    <cellStyle name="Tekst upozorenja 3" xfId="153" xr:uid="{00000000-0005-0000-0000-00006D1A0000}"/>
    <cellStyle name="Tekst upozorenja 3 2" xfId="5003" xr:uid="{00000000-0005-0000-0000-00006E1A0000}"/>
    <cellStyle name="tekst-levo" xfId="31" xr:uid="{00000000-0005-0000-0000-00006F1A0000}"/>
    <cellStyle name="Title" xfId="293" xr:uid="{00000000-0005-0000-0000-0000701A0000}"/>
    <cellStyle name="Total" xfId="294" xr:uid="{00000000-0005-0000-0000-0000711A0000}"/>
    <cellStyle name="Total 10" xfId="700" xr:uid="{00000000-0005-0000-0000-0000721A0000}"/>
    <cellStyle name="Total 10 10" xfId="4251" xr:uid="{00000000-0005-0000-0000-0000731A0000}"/>
    <cellStyle name="Total 10 10 2" xfId="8901" xr:uid="{00000000-0005-0000-0000-0000741A0000}"/>
    <cellStyle name="Total 10 11" xfId="4679" xr:uid="{00000000-0005-0000-0000-0000751A0000}"/>
    <cellStyle name="Total 10 11 2" xfId="9267" xr:uid="{00000000-0005-0000-0000-0000761A0000}"/>
    <cellStyle name="Total 10 12" xfId="5376" xr:uid="{00000000-0005-0000-0000-0000771A0000}"/>
    <cellStyle name="Total 10 2" xfId="1002" xr:uid="{00000000-0005-0000-0000-0000781A0000}"/>
    <cellStyle name="Total 10 2 2" xfId="5670" xr:uid="{00000000-0005-0000-0000-0000791A0000}"/>
    <cellStyle name="Total 10 3" xfId="1606" xr:uid="{00000000-0005-0000-0000-00007A1A0000}"/>
    <cellStyle name="Total 10 3 2" xfId="6266" xr:uid="{00000000-0005-0000-0000-00007B1A0000}"/>
    <cellStyle name="Total 10 4" xfId="2023" xr:uid="{00000000-0005-0000-0000-00007C1A0000}"/>
    <cellStyle name="Total 10 4 2" xfId="6682" xr:uid="{00000000-0005-0000-0000-00007D1A0000}"/>
    <cellStyle name="Total 10 5" xfId="2425" xr:uid="{00000000-0005-0000-0000-00007E1A0000}"/>
    <cellStyle name="Total 10 5 2" xfId="7081" xr:uid="{00000000-0005-0000-0000-00007F1A0000}"/>
    <cellStyle name="Total 10 6" xfId="2773" xr:uid="{00000000-0005-0000-0000-0000801A0000}"/>
    <cellStyle name="Total 10 6 2" xfId="7428" xr:uid="{00000000-0005-0000-0000-0000811A0000}"/>
    <cellStyle name="Total 10 7" xfId="3003" xr:uid="{00000000-0005-0000-0000-0000821A0000}"/>
    <cellStyle name="Total 10 7 2" xfId="7657" xr:uid="{00000000-0005-0000-0000-0000831A0000}"/>
    <cellStyle name="Total 10 8" xfId="3395" xr:uid="{00000000-0005-0000-0000-0000841A0000}"/>
    <cellStyle name="Total 10 8 2" xfId="8049" xr:uid="{00000000-0005-0000-0000-0000851A0000}"/>
    <cellStyle name="Total 10 9" xfId="3843" xr:uid="{00000000-0005-0000-0000-0000861A0000}"/>
    <cellStyle name="Total 10 9 2" xfId="8493" xr:uid="{00000000-0005-0000-0000-0000871A0000}"/>
    <cellStyle name="Total 11" xfId="711" xr:uid="{00000000-0005-0000-0000-0000881A0000}"/>
    <cellStyle name="Total 11 10" xfId="4252" xr:uid="{00000000-0005-0000-0000-0000891A0000}"/>
    <cellStyle name="Total 11 10 2" xfId="8902" xr:uid="{00000000-0005-0000-0000-00008A1A0000}"/>
    <cellStyle name="Total 11 11" xfId="4680" xr:uid="{00000000-0005-0000-0000-00008B1A0000}"/>
    <cellStyle name="Total 11 11 2" xfId="9268" xr:uid="{00000000-0005-0000-0000-00008C1A0000}"/>
    <cellStyle name="Total 11 12" xfId="5384" xr:uid="{00000000-0005-0000-0000-00008D1A0000}"/>
    <cellStyle name="Total 11 2" xfId="1003" xr:uid="{00000000-0005-0000-0000-00008E1A0000}"/>
    <cellStyle name="Total 11 2 2" xfId="5671" xr:uid="{00000000-0005-0000-0000-00008F1A0000}"/>
    <cellStyle name="Total 11 3" xfId="1607" xr:uid="{00000000-0005-0000-0000-0000901A0000}"/>
    <cellStyle name="Total 11 3 2" xfId="6267" xr:uid="{00000000-0005-0000-0000-0000911A0000}"/>
    <cellStyle name="Total 11 4" xfId="2024" xr:uid="{00000000-0005-0000-0000-0000921A0000}"/>
    <cellStyle name="Total 11 4 2" xfId="6683" xr:uid="{00000000-0005-0000-0000-0000931A0000}"/>
    <cellStyle name="Total 11 5" xfId="2426" xr:uid="{00000000-0005-0000-0000-0000941A0000}"/>
    <cellStyle name="Total 11 5 2" xfId="7082" xr:uid="{00000000-0005-0000-0000-0000951A0000}"/>
    <cellStyle name="Total 11 6" xfId="2774" xr:uid="{00000000-0005-0000-0000-0000961A0000}"/>
    <cellStyle name="Total 11 6 2" xfId="7429" xr:uid="{00000000-0005-0000-0000-0000971A0000}"/>
    <cellStyle name="Total 11 7" xfId="3004" xr:uid="{00000000-0005-0000-0000-0000981A0000}"/>
    <cellStyle name="Total 11 7 2" xfId="7658" xr:uid="{00000000-0005-0000-0000-0000991A0000}"/>
    <cellStyle name="Total 11 8" xfId="3396" xr:uid="{00000000-0005-0000-0000-00009A1A0000}"/>
    <cellStyle name="Total 11 8 2" xfId="8050" xr:uid="{00000000-0005-0000-0000-00009B1A0000}"/>
    <cellStyle name="Total 11 9" xfId="3844" xr:uid="{00000000-0005-0000-0000-00009C1A0000}"/>
    <cellStyle name="Total 11 9 2" xfId="8494" xr:uid="{00000000-0005-0000-0000-00009D1A0000}"/>
    <cellStyle name="Total 12" xfId="718" xr:uid="{00000000-0005-0000-0000-00009E1A0000}"/>
    <cellStyle name="Total 12 10" xfId="4253" xr:uid="{00000000-0005-0000-0000-00009F1A0000}"/>
    <cellStyle name="Total 12 10 2" xfId="8903" xr:uid="{00000000-0005-0000-0000-0000A01A0000}"/>
    <cellStyle name="Total 12 11" xfId="4681" xr:uid="{00000000-0005-0000-0000-0000A11A0000}"/>
    <cellStyle name="Total 12 11 2" xfId="9269" xr:uid="{00000000-0005-0000-0000-0000A21A0000}"/>
    <cellStyle name="Total 12 12" xfId="5389" xr:uid="{00000000-0005-0000-0000-0000A31A0000}"/>
    <cellStyle name="Total 12 2" xfId="1004" xr:uid="{00000000-0005-0000-0000-0000A41A0000}"/>
    <cellStyle name="Total 12 2 2" xfId="5672" xr:uid="{00000000-0005-0000-0000-0000A51A0000}"/>
    <cellStyle name="Total 12 3" xfId="1608" xr:uid="{00000000-0005-0000-0000-0000A61A0000}"/>
    <cellStyle name="Total 12 3 2" xfId="6268" xr:uid="{00000000-0005-0000-0000-0000A71A0000}"/>
    <cellStyle name="Total 12 4" xfId="2025" xr:uid="{00000000-0005-0000-0000-0000A81A0000}"/>
    <cellStyle name="Total 12 4 2" xfId="6684" xr:uid="{00000000-0005-0000-0000-0000A91A0000}"/>
    <cellStyle name="Total 12 5" xfId="2427" xr:uid="{00000000-0005-0000-0000-0000AA1A0000}"/>
    <cellStyle name="Total 12 5 2" xfId="7083" xr:uid="{00000000-0005-0000-0000-0000AB1A0000}"/>
    <cellStyle name="Total 12 6" xfId="2775" xr:uid="{00000000-0005-0000-0000-0000AC1A0000}"/>
    <cellStyle name="Total 12 6 2" xfId="7430" xr:uid="{00000000-0005-0000-0000-0000AD1A0000}"/>
    <cellStyle name="Total 12 7" xfId="3005" xr:uid="{00000000-0005-0000-0000-0000AE1A0000}"/>
    <cellStyle name="Total 12 7 2" xfId="7659" xr:uid="{00000000-0005-0000-0000-0000AF1A0000}"/>
    <cellStyle name="Total 12 8" xfId="3397" xr:uid="{00000000-0005-0000-0000-0000B01A0000}"/>
    <cellStyle name="Total 12 8 2" xfId="8051" xr:uid="{00000000-0005-0000-0000-0000B11A0000}"/>
    <cellStyle name="Total 12 9" xfId="3845" xr:uid="{00000000-0005-0000-0000-0000B21A0000}"/>
    <cellStyle name="Total 12 9 2" xfId="8495" xr:uid="{00000000-0005-0000-0000-0000B31A0000}"/>
    <cellStyle name="Total 13" xfId="723" xr:uid="{00000000-0005-0000-0000-0000B41A0000}"/>
    <cellStyle name="Total 13 10" xfId="4254" xr:uid="{00000000-0005-0000-0000-0000B51A0000}"/>
    <cellStyle name="Total 13 10 2" xfId="8904" xr:uid="{00000000-0005-0000-0000-0000B61A0000}"/>
    <cellStyle name="Total 13 11" xfId="4682" xr:uid="{00000000-0005-0000-0000-0000B71A0000}"/>
    <cellStyle name="Total 13 11 2" xfId="9270" xr:uid="{00000000-0005-0000-0000-0000B81A0000}"/>
    <cellStyle name="Total 13 12" xfId="5393" xr:uid="{00000000-0005-0000-0000-0000B91A0000}"/>
    <cellStyle name="Total 13 2" xfId="1005" xr:uid="{00000000-0005-0000-0000-0000BA1A0000}"/>
    <cellStyle name="Total 13 2 2" xfId="5673" xr:uid="{00000000-0005-0000-0000-0000BB1A0000}"/>
    <cellStyle name="Total 13 3" xfId="1609" xr:uid="{00000000-0005-0000-0000-0000BC1A0000}"/>
    <cellStyle name="Total 13 3 2" xfId="6269" xr:uid="{00000000-0005-0000-0000-0000BD1A0000}"/>
    <cellStyle name="Total 13 4" xfId="2026" xr:uid="{00000000-0005-0000-0000-0000BE1A0000}"/>
    <cellStyle name="Total 13 4 2" xfId="6685" xr:uid="{00000000-0005-0000-0000-0000BF1A0000}"/>
    <cellStyle name="Total 13 5" xfId="2428" xr:uid="{00000000-0005-0000-0000-0000C01A0000}"/>
    <cellStyle name="Total 13 5 2" xfId="7084" xr:uid="{00000000-0005-0000-0000-0000C11A0000}"/>
    <cellStyle name="Total 13 6" xfId="2776" xr:uid="{00000000-0005-0000-0000-0000C21A0000}"/>
    <cellStyle name="Total 13 6 2" xfId="7431" xr:uid="{00000000-0005-0000-0000-0000C31A0000}"/>
    <cellStyle name="Total 13 7" xfId="3006" xr:uid="{00000000-0005-0000-0000-0000C41A0000}"/>
    <cellStyle name="Total 13 7 2" xfId="7660" xr:uid="{00000000-0005-0000-0000-0000C51A0000}"/>
    <cellStyle name="Total 13 8" xfId="3398" xr:uid="{00000000-0005-0000-0000-0000C61A0000}"/>
    <cellStyle name="Total 13 8 2" xfId="8052" xr:uid="{00000000-0005-0000-0000-0000C71A0000}"/>
    <cellStyle name="Total 13 9" xfId="3846" xr:uid="{00000000-0005-0000-0000-0000C81A0000}"/>
    <cellStyle name="Total 13 9 2" xfId="8496" xr:uid="{00000000-0005-0000-0000-0000C91A0000}"/>
    <cellStyle name="Total 14" xfId="4931" xr:uid="{00000000-0005-0000-0000-0000CA1A0000}"/>
    <cellStyle name="Total 15" xfId="4957" xr:uid="{00000000-0005-0000-0000-0000CB1A0000}"/>
    <cellStyle name="Total 2" xfId="541" xr:uid="{00000000-0005-0000-0000-0000CC1A0000}"/>
    <cellStyle name="Total 2 10" xfId="4255" xr:uid="{00000000-0005-0000-0000-0000CD1A0000}"/>
    <cellStyle name="Total 2 10 2" xfId="8905" xr:uid="{00000000-0005-0000-0000-0000CE1A0000}"/>
    <cellStyle name="Total 2 11" xfId="4683" xr:uid="{00000000-0005-0000-0000-0000CF1A0000}"/>
    <cellStyle name="Total 2 11 2" xfId="9271" xr:uid="{00000000-0005-0000-0000-0000D01A0000}"/>
    <cellStyle name="Total 2 12" xfId="5252" xr:uid="{00000000-0005-0000-0000-0000D11A0000}"/>
    <cellStyle name="Total 2 2" xfId="1006" xr:uid="{00000000-0005-0000-0000-0000D21A0000}"/>
    <cellStyle name="Total 2 2 2" xfId="5674" xr:uid="{00000000-0005-0000-0000-0000D31A0000}"/>
    <cellStyle name="Total 2 3" xfId="1610" xr:uid="{00000000-0005-0000-0000-0000D41A0000}"/>
    <cellStyle name="Total 2 3 2" xfId="6270" xr:uid="{00000000-0005-0000-0000-0000D51A0000}"/>
    <cellStyle name="Total 2 4" xfId="2027" xr:uid="{00000000-0005-0000-0000-0000D61A0000}"/>
    <cellStyle name="Total 2 4 2" xfId="6686" xr:uid="{00000000-0005-0000-0000-0000D71A0000}"/>
    <cellStyle name="Total 2 5" xfId="2429" xr:uid="{00000000-0005-0000-0000-0000D81A0000}"/>
    <cellStyle name="Total 2 5 2" xfId="7085" xr:uid="{00000000-0005-0000-0000-0000D91A0000}"/>
    <cellStyle name="Total 2 6" xfId="2777" xr:uid="{00000000-0005-0000-0000-0000DA1A0000}"/>
    <cellStyle name="Total 2 6 2" xfId="7432" xr:uid="{00000000-0005-0000-0000-0000DB1A0000}"/>
    <cellStyle name="Total 2 7" xfId="3007" xr:uid="{00000000-0005-0000-0000-0000DC1A0000}"/>
    <cellStyle name="Total 2 7 2" xfId="7661" xr:uid="{00000000-0005-0000-0000-0000DD1A0000}"/>
    <cellStyle name="Total 2 8" xfId="3399" xr:uid="{00000000-0005-0000-0000-0000DE1A0000}"/>
    <cellStyle name="Total 2 8 2" xfId="8053" xr:uid="{00000000-0005-0000-0000-0000DF1A0000}"/>
    <cellStyle name="Total 2 9" xfId="3847" xr:uid="{00000000-0005-0000-0000-0000E01A0000}"/>
    <cellStyle name="Total 2 9 2" xfId="8497" xr:uid="{00000000-0005-0000-0000-0000E11A0000}"/>
    <cellStyle name="Total 3" xfId="569" xr:uid="{00000000-0005-0000-0000-0000E21A0000}"/>
    <cellStyle name="Total 3 10" xfId="4256" xr:uid="{00000000-0005-0000-0000-0000E31A0000}"/>
    <cellStyle name="Total 3 10 2" xfId="8906" xr:uid="{00000000-0005-0000-0000-0000E41A0000}"/>
    <cellStyle name="Total 3 11" xfId="4684" xr:uid="{00000000-0005-0000-0000-0000E51A0000}"/>
    <cellStyle name="Total 3 11 2" xfId="9272" xr:uid="{00000000-0005-0000-0000-0000E61A0000}"/>
    <cellStyle name="Total 3 12" xfId="5273" xr:uid="{00000000-0005-0000-0000-0000E71A0000}"/>
    <cellStyle name="Total 3 2" xfId="1007" xr:uid="{00000000-0005-0000-0000-0000E81A0000}"/>
    <cellStyle name="Total 3 2 2" xfId="5675" xr:uid="{00000000-0005-0000-0000-0000E91A0000}"/>
    <cellStyle name="Total 3 3" xfId="1611" xr:uid="{00000000-0005-0000-0000-0000EA1A0000}"/>
    <cellStyle name="Total 3 3 2" xfId="6271" xr:uid="{00000000-0005-0000-0000-0000EB1A0000}"/>
    <cellStyle name="Total 3 4" xfId="2028" xr:uid="{00000000-0005-0000-0000-0000EC1A0000}"/>
    <cellStyle name="Total 3 4 2" xfId="6687" xr:uid="{00000000-0005-0000-0000-0000ED1A0000}"/>
    <cellStyle name="Total 3 5" xfId="2430" xr:uid="{00000000-0005-0000-0000-0000EE1A0000}"/>
    <cellStyle name="Total 3 5 2" xfId="7086" xr:uid="{00000000-0005-0000-0000-0000EF1A0000}"/>
    <cellStyle name="Total 3 6" xfId="2778" xr:uid="{00000000-0005-0000-0000-0000F01A0000}"/>
    <cellStyle name="Total 3 6 2" xfId="7433" xr:uid="{00000000-0005-0000-0000-0000F11A0000}"/>
    <cellStyle name="Total 3 7" xfId="3008" xr:uid="{00000000-0005-0000-0000-0000F21A0000}"/>
    <cellStyle name="Total 3 7 2" xfId="7662" xr:uid="{00000000-0005-0000-0000-0000F31A0000}"/>
    <cellStyle name="Total 3 8" xfId="3400" xr:uid="{00000000-0005-0000-0000-0000F41A0000}"/>
    <cellStyle name="Total 3 8 2" xfId="8054" xr:uid="{00000000-0005-0000-0000-0000F51A0000}"/>
    <cellStyle name="Total 3 9" xfId="3848" xr:uid="{00000000-0005-0000-0000-0000F61A0000}"/>
    <cellStyle name="Total 3 9 2" xfId="8498" xr:uid="{00000000-0005-0000-0000-0000F71A0000}"/>
    <cellStyle name="Total 4" xfId="594" xr:uid="{00000000-0005-0000-0000-0000F81A0000}"/>
    <cellStyle name="Total 4 10" xfId="4257" xr:uid="{00000000-0005-0000-0000-0000F91A0000}"/>
    <cellStyle name="Total 4 10 2" xfId="8907" xr:uid="{00000000-0005-0000-0000-0000FA1A0000}"/>
    <cellStyle name="Total 4 11" xfId="4685" xr:uid="{00000000-0005-0000-0000-0000FB1A0000}"/>
    <cellStyle name="Total 4 11 2" xfId="9273" xr:uid="{00000000-0005-0000-0000-0000FC1A0000}"/>
    <cellStyle name="Total 4 12" xfId="5292" xr:uid="{00000000-0005-0000-0000-0000FD1A0000}"/>
    <cellStyle name="Total 4 2" xfId="1008" xr:uid="{00000000-0005-0000-0000-0000FE1A0000}"/>
    <cellStyle name="Total 4 2 2" xfId="5676" xr:uid="{00000000-0005-0000-0000-0000FF1A0000}"/>
    <cellStyle name="Total 4 3" xfId="1612" xr:uid="{00000000-0005-0000-0000-0000001B0000}"/>
    <cellStyle name="Total 4 3 2" xfId="6272" xr:uid="{00000000-0005-0000-0000-0000011B0000}"/>
    <cellStyle name="Total 4 4" xfId="2029" xr:uid="{00000000-0005-0000-0000-0000021B0000}"/>
    <cellStyle name="Total 4 4 2" xfId="6688" xr:uid="{00000000-0005-0000-0000-0000031B0000}"/>
    <cellStyle name="Total 4 5" xfId="2431" xr:uid="{00000000-0005-0000-0000-0000041B0000}"/>
    <cellStyle name="Total 4 5 2" xfId="7087" xr:uid="{00000000-0005-0000-0000-0000051B0000}"/>
    <cellStyle name="Total 4 6" xfId="2779" xr:uid="{00000000-0005-0000-0000-0000061B0000}"/>
    <cellStyle name="Total 4 6 2" xfId="7434" xr:uid="{00000000-0005-0000-0000-0000071B0000}"/>
    <cellStyle name="Total 4 7" xfId="3009" xr:uid="{00000000-0005-0000-0000-0000081B0000}"/>
    <cellStyle name="Total 4 7 2" xfId="7663" xr:uid="{00000000-0005-0000-0000-0000091B0000}"/>
    <cellStyle name="Total 4 8" xfId="3401" xr:uid="{00000000-0005-0000-0000-00000A1B0000}"/>
    <cellStyle name="Total 4 8 2" xfId="8055" xr:uid="{00000000-0005-0000-0000-00000B1B0000}"/>
    <cellStyle name="Total 4 9" xfId="3849" xr:uid="{00000000-0005-0000-0000-00000C1B0000}"/>
    <cellStyle name="Total 4 9 2" xfId="8499" xr:uid="{00000000-0005-0000-0000-00000D1B0000}"/>
    <cellStyle name="Total 5" xfId="617" xr:uid="{00000000-0005-0000-0000-00000E1B0000}"/>
    <cellStyle name="Total 5 10" xfId="4258" xr:uid="{00000000-0005-0000-0000-00000F1B0000}"/>
    <cellStyle name="Total 5 10 2" xfId="8908" xr:uid="{00000000-0005-0000-0000-0000101B0000}"/>
    <cellStyle name="Total 5 11" xfId="4686" xr:uid="{00000000-0005-0000-0000-0000111B0000}"/>
    <cellStyle name="Total 5 11 2" xfId="9274" xr:uid="{00000000-0005-0000-0000-0000121B0000}"/>
    <cellStyle name="Total 5 12" xfId="5309" xr:uid="{00000000-0005-0000-0000-0000131B0000}"/>
    <cellStyle name="Total 5 2" xfId="1009" xr:uid="{00000000-0005-0000-0000-0000141B0000}"/>
    <cellStyle name="Total 5 2 2" xfId="5677" xr:uid="{00000000-0005-0000-0000-0000151B0000}"/>
    <cellStyle name="Total 5 3" xfId="1613" xr:uid="{00000000-0005-0000-0000-0000161B0000}"/>
    <cellStyle name="Total 5 3 2" xfId="6273" xr:uid="{00000000-0005-0000-0000-0000171B0000}"/>
    <cellStyle name="Total 5 4" xfId="2030" xr:uid="{00000000-0005-0000-0000-0000181B0000}"/>
    <cellStyle name="Total 5 4 2" xfId="6689" xr:uid="{00000000-0005-0000-0000-0000191B0000}"/>
    <cellStyle name="Total 5 5" xfId="2432" xr:uid="{00000000-0005-0000-0000-00001A1B0000}"/>
    <cellStyle name="Total 5 5 2" xfId="7088" xr:uid="{00000000-0005-0000-0000-00001B1B0000}"/>
    <cellStyle name="Total 5 6" xfId="2780" xr:uid="{00000000-0005-0000-0000-00001C1B0000}"/>
    <cellStyle name="Total 5 6 2" xfId="7435" xr:uid="{00000000-0005-0000-0000-00001D1B0000}"/>
    <cellStyle name="Total 5 7" xfId="3010" xr:uid="{00000000-0005-0000-0000-00001E1B0000}"/>
    <cellStyle name="Total 5 7 2" xfId="7664" xr:uid="{00000000-0005-0000-0000-00001F1B0000}"/>
    <cellStyle name="Total 5 8" xfId="3402" xr:uid="{00000000-0005-0000-0000-0000201B0000}"/>
    <cellStyle name="Total 5 8 2" xfId="8056" xr:uid="{00000000-0005-0000-0000-0000211B0000}"/>
    <cellStyle name="Total 5 9" xfId="3850" xr:uid="{00000000-0005-0000-0000-0000221B0000}"/>
    <cellStyle name="Total 5 9 2" xfId="8500" xr:uid="{00000000-0005-0000-0000-0000231B0000}"/>
    <cellStyle name="Total 6" xfId="644" xr:uid="{00000000-0005-0000-0000-0000241B0000}"/>
    <cellStyle name="Total 6 10" xfId="4259" xr:uid="{00000000-0005-0000-0000-0000251B0000}"/>
    <cellStyle name="Total 6 10 2" xfId="8909" xr:uid="{00000000-0005-0000-0000-0000261B0000}"/>
    <cellStyle name="Total 6 11" xfId="4687" xr:uid="{00000000-0005-0000-0000-0000271B0000}"/>
    <cellStyle name="Total 6 11 2" xfId="9275" xr:uid="{00000000-0005-0000-0000-0000281B0000}"/>
    <cellStyle name="Total 6 12" xfId="5330" xr:uid="{00000000-0005-0000-0000-0000291B0000}"/>
    <cellStyle name="Total 6 2" xfId="1010" xr:uid="{00000000-0005-0000-0000-00002A1B0000}"/>
    <cellStyle name="Total 6 2 2" xfId="5678" xr:uid="{00000000-0005-0000-0000-00002B1B0000}"/>
    <cellStyle name="Total 6 3" xfId="1614" xr:uid="{00000000-0005-0000-0000-00002C1B0000}"/>
    <cellStyle name="Total 6 3 2" xfId="6274" xr:uid="{00000000-0005-0000-0000-00002D1B0000}"/>
    <cellStyle name="Total 6 4" xfId="2031" xr:uid="{00000000-0005-0000-0000-00002E1B0000}"/>
    <cellStyle name="Total 6 4 2" xfId="6690" xr:uid="{00000000-0005-0000-0000-00002F1B0000}"/>
    <cellStyle name="Total 6 5" xfId="2433" xr:uid="{00000000-0005-0000-0000-0000301B0000}"/>
    <cellStyle name="Total 6 5 2" xfId="7089" xr:uid="{00000000-0005-0000-0000-0000311B0000}"/>
    <cellStyle name="Total 6 6" xfId="2781" xr:uid="{00000000-0005-0000-0000-0000321B0000}"/>
    <cellStyle name="Total 6 6 2" xfId="7436" xr:uid="{00000000-0005-0000-0000-0000331B0000}"/>
    <cellStyle name="Total 6 7" xfId="3011" xr:uid="{00000000-0005-0000-0000-0000341B0000}"/>
    <cellStyle name="Total 6 7 2" xfId="7665" xr:uid="{00000000-0005-0000-0000-0000351B0000}"/>
    <cellStyle name="Total 6 8" xfId="3403" xr:uid="{00000000-0005-0000-0000-0000361B0000}"/>
    <cellStyle name="Total 6 8 2" xfId="8057" xr:uid="{00000000-0005-0000-0000-0000371B0000}"/>
    <cellStyle name="Total 6 9" xfId="3851" xr:uid="{00000000-0005-0000-0000-0000381B0000}"/>
    <cellStyle name="Total 6 9 2" xfId="8501" xr:uid="{00000000-0005-0000-0000-0000391B0000}"/>
    <cellStyle name="Total 7" xfId="662" xr:uid="{00000000-0005-0000-0000-00003A1B0000}"/>
    <cellStyle name="Total 7 10" xfId="4260" xr:uid="{00000000-0005-0000-0000-00003B1B0000}"/>
    <cellStyle name="Total 7 10 2" xfId="8910" xr:uid="{00000000-0005-0000-0000-00003C1B0000}"/>
    <cellStyle name="Total 7 11" xfId="4688" xr:uid="{00000000-0005-0000-0000-00003D1B0000}"/>
    <cellStyle name="Total 7 11 2" xfId="9276" xr:uid="{00000000-0005-0000-0000-00003E1B0000}"/>
    <cellStyle name="Total 7 12" xfId="5345" xr:uid="{00000000-0005-0000-0000-00003F1B0000}"/>
    <cellStyle name="Total 7 2" xfId="1011" xr:uid="{00000000-0005-0000-0000-0000401B0000}"/>
    <cellStyle name="Total 7 2 2" xfId="5679" xr:uid="{00000000-0005-0000-0000-0000411B0000}"/>
    <cellStyle name="Total 7 3" xfId="1615" xr:uid="{00000000-0005-0000-0000-0000421B0000}"/>
    <cellStyle name="Total 7 3 2" xfId="6275" xr:uid="{00000000-0005-0000-0000-0000431B0000}"/>
    <cellStyle name="Total 7 4" xfId="2032" xr:uid="{00000000-0005-0000-0000-0000441B0000}"/>
    <cellStyle name="Total 7 4 2" xfId="6691" xr:uid="{00000000-0005-0000-0000-0000451B0000}"/>
    <cellStyle name="Total 7 5" xfId="2434" xr:uid="{00000000-0005-0000-0000-0000461B0000}"/>
    <cellStyle name="Total 7 5 2" xfId="7090" xr:uid="{00000000-0005-0000-0000-0000471B0000}"/>
    <cellStyle name="Total 7 6" xfId="2782" xr:uid="{00000000-0005-0000-0000-0000481B0000}"/>
    <cellStyle name="Total 7 6 2" xfId="7437" xr:uid="{00000000-0005-0000-0000-0000491B0000}"/>
    <cellStyle name="Total 7 7" xfId="3012" xr:uid="{00000000-0005-0000-0000-00004A1B0000}"/>
    <cellStyle name="Total 7 7 2" xfId="7666" xr:uid="{00000000-0005-0000-0000-00004B1B0000}"/>
    <cellStyle name="Total 7 8" xfId="3404" xr:uid="{00000000-0005-0000-0000-00004C1B0000}"/>
    <cellStyle name="Total 7 8 2" xfId="8058" xr:uid="{00000000-0005-0000-0000-00004D1B0000}"/>
    <cellStyle name="Total 7 9" xfId="3852" xr:uid="{00000000-0005-0000-0000-00004E1B0000}"/>
    <cellStyle name="Total 7 9 2" xfId="8502" xr:uid="{00000000-0005-0000-0000-00004F1B0000}"/>
    <cellStyle name="Total 8" xfId="674" xr:uid="{00000000-0005-0000-0000-0000501B0000}"/>
    <cellStyle name="Total 8 10" xfId="4261" xr:uid="{00000000-0005-0000-0000-0000511B0000}"/>
    <cellStyle name="Total 8 10 2" xfId="8911" xr:uid="{00000000-0005-0000-0000-0000521B0000}"/>
    <cellStyle name="Total 8 11" xfId="4689" xr:uid="{00000000-0005-0000-0000-0000531B0000}"/>
    <cellStyle name="Total 8 11 2" xfId="9277" xr:uid="{00000000-0005-0000-0000-0000541B0000}"/>
    <cellStyle name="Total 8 12" xfId="5355" xr:uid="{00000000-0005-0000-0000-0000551B0000}"/>
    <cellStyle name="Total 8 2" xfId="1012" xr:uid="{00000000-0005-0000-0000-0000561B0000}"/>
    <cellStyle name="Total 8 2 2" xfId="5680" xr:uid="{00000000-0005-0000-0000-0000571B0000}"/>
    <cellStyle name="Total 8 3" xfId="1616" xr:uid="{00000000-0005-0000-0000-0000581B0000}"/>
    <cellStyle name="Total 8 3 2" xfId="6276" xr:uid="{00000000-0005-0000-0000-0000591B0000}"/>
    <cellStyle name="Total 8 4" xfId="2033" xr:uid="{00000000-0005-0000-0000-00005A1B0000}"/>
    <cellStyle name="Total 8 4 2" xfId="6692" xr:uid="{00000000-0005-0000-0000-00005B1B0000}"/>
    <cellStyle name="Total 8 5" xfId="2435" xr:uid="{00000000-0005-0000-0000-00005C1B0000}"/>
    <cellStyle name="Total 8 5 2" xfId="7091" xr:uid="{00000000-0005-0000-0000-00005D1B0000}"/>
    <cellStyle name="Total 8 6" xfId="2783" xr:uid="{00000000-0005-0000-0000-00005E1B0000}"/>
    <cellStyle name="Total 8 6 2" xfId="7438" xr:uid="{00000000-0005-0000-0000-00005F1B0000}"/>
    <cellStyle name="Total 8 7" xfId="3013" xr:uid="{00000000-0005-0000-0000-0000601B0000}"/>
    <cellStyle name="Total 8 7 2" xfId="7667" xr:uid="{00000000-0005-0000-0000-0000611B0000}"/>
    <cellStyle name="Total 8 8" xfId="3405" xr:uid="{00000000-0005-0000-0000-0000621B0000}"/>
    <cellStyle name="Total 8 8 2" xfId="8059" xr:uid="{00000000-0005-0000-0000-0000631B0000}"/>
    <cellStyle name="Total 8 9" xfId="3853" xr:uid="{00000000-0005-0000-0000-0000641B0000}"/>
    <cellStyle name="Total 8 9 2" xfId="8503" xr:uid="{00000000-0005-0000-0000-0000651B0000}"/>
    <cellStyle name="Total 9" xfId="685" xr:uid="{00000000-0005-0000-0000-0000661B0000}"/>
    <cellStyle name="Total 9 10" xfId="4262" xr:uid="{00000000-0005-0000-0000-0000671B0000}"/>
    <cellStyle name="Total 9 10 2" xfId="8912" xr:uid="{00000000-0005-0000-0000-0000681B0000}"/>
    <cellStyle name="Total 9 11" xfId="4690" xr:uid="{00000000-0005-0000-0000-0000691B0000}"/>
    <cellStyle name="Total 9 11 2" xfId="9278" xr:uid="{00000000-0005-0000-0000-00006A1B0000}"/>
    <cellStyle name="Total 9 12" xfId="5363" xr:uid="{00000000-0005-0000-0000-00006B1B0000}"/>
    <cellStyle name="Total 9 2" xfId="1013" xr:uid="{00000000-0005-0000-0000-00006C1B0000}"/>
    <cellStyle name="Total 9 2 2" xfId="5681" xr:uid="{00000000-0005-0000-0000-00006D1B0000}"/>
    <cellStyle name="Total 9 3" xfId="1617" xr:uid="{00000000-0005-0000-0000-00006E1B0000}"/>
    <cellStyle name="Total 9 3 2" xfId="6277" xr:uid="{00000000-0005-0000-0000-00006F1B0000}"/>
    <cellStyle name="Total 9 4" xfId="2034" xr:uid="{00000000-0005-0000-0000-0000701B0000}"/>
    <cellStyle name="Total 9 4 2" xfId="6693" xr:uid="{00000000-0005-0000-0000-0000711B0000}"/>
    <cellStyle name="Total 9 5" xfId="2436" xr:uid="{00000000-0005-0000-0000-0000721B0000}"/>
    <cellStyle name="Total 9 5 2" xfId="7092" xr:uid="{00000000-0005-0000-0000-0000731B0000}"/>
    <cellStyle name="Total 9 6" xfId="2784" xr:uid="{00000000-0005-0000-0000-0000741B0000}"/>
    <cellStyle name="Total 9 6 2" xfId="7439" xr:uid="{00000000-0005-0000-0000-0000751B0000}"/>
    <cellStyle name="Total 9 7" xfId="3014" xr:uid="{00000000-0005-0000-0000-0000761B0000}"/>
    <cellStyle name="Total 9 7 2" xfId="7668" xr:uid="{00000000-0005-0000-0000-0000771B0000}"/>
    <cellStyle name="Total 9 8" xfId="3406" xr:uid="{00000000-0005-0000-0000-0000781B0000}"/>
    <cellStyle name="Total 9 8 2" xfId="8060" xr:uid="{00000000-0005-0000-0000-0000791B0000}"/>
    <cellStyle name="Total 9 9" xfId="3854" xr:uid="{00000000-0005-0000-0000-00007A1B0000}"/>
    <cellStyle name="Total 9 9 2" xfId="8504" xr:uid="{00000000-0005-0000-0000-00007B1B0000}"/>
    <cellStyle name="Ukupni zbroj 2" xfId="94" xr:uid="{00000000-0005-0000-0000-00007C1B0000}"/>
    <cellStyle name="Ukupni zbroj 2 10" xfId="410" xr:uid="{00000000-0005-0000-0000-00007D1B0000}"/>
    <cellStyle name="Ukupni zbroj 2 10 10" xfId="4263" xr:uid="{00000000-0005-0000-0000-00007E1B0000}"/>
    <cellStyle name="Ukupni zbroj 2 10 10 2" xfId="8913" xr:uid="{00000000-0005-0000-0000-00007F1B0000}"/>
    <cellStyle name="Ukupni zbroj 2 10 11" xfId="4691" xr:uid="{00000000-0005-0000-0000-0000801B0000}"/>
    <cellStyle name="Ukupni zbroj 2 10 11 2" xfId="9279" xr:uid="{00000000-0005-0000-0000-0000811B0000}"/>
    <cellStyle name="Ukupni zbroj 2 10 12" xfId="5141" xr:uid="{00000000-0005-0000-0000-0000821B0000}"/>
    <cellStyle name="Ukupni zbroj 2 10 2" xfId="1014" xr:uid="{00000000-0005-0000-0000-0000831B0000}"/>
    <cellStyle name="Ukupni zbroj 2 10 2 2" xfId="5682" xr:uid="{00000000-0005-0000-0000-0000841B0000}"/>
    <cellStyle name="Ukupni zbroj 2 10 3" xfId="1618" xr:uid="{00000000-0005-0000-0000-0000851B0000}"/>
    <cellStyle name="Ukupni zbroj 2 10 3 2" xfId="6278" xr:uid="{00000000-0005-0000-0000-0000861B0000}"/>
    <cellStyle name="Ukupni zbroj 2 10 4" xfId="2035" xr:uid="{00000000-0005-0000-0000-0000871B0000}"/>
    <cellStyle name="Ukupni zbroj 2 10 4 2" xfId="6694" xr:uid="{00000000-0005-0000-0000-0000881B0000}"/>
    <cellStyle name="Ukupni zbroj 2 10 5" xfId="2437" xr:uid="{00000000-0005-0000-0000-0000891B0000}"/>
    <cellStyle name="Ukupni zbroj 2 10 5 2" xfId="7093" xr:uid="{00000000-0005-0000-0000-00008A1B0000}"/>
    <cellStyle name="Ukupni zbroj 2 10 6" xfId="2785" xr:uid="{00000000-0005-0000-0000-00008B1B0000}"/>
    <cellStyle name="Ukupni zbroj 2 10 6 2" xfId="7440" xr:uid="{00000000-0005-0000-0000-00008C1B0000}"/>
    <cellStyle name="Ukupni zbroj 2 10 7" xfId="3015" xr:uid="{00000000-0005-0000-0000-00008D1B0000}"/>
    <cellStyle name="Ukupni zbroj 2 10 7 2" xfId="7669" xr:uid="{00000000-0005-0000-0000-00008E1B0000}"/>
    <cellStyle name="Ukupni zbroj 2 10 8" xfId="3407" xr:uid="{00000000-0005-0000-0000-00008F1B0000}"/>
    <cellStyle name="Ukupni zbroj 2 10 8 2" xfId="8061" xr:uid="{00000000-0005-0000-0000-0000901B0000}"/>
    <cellStyle name="Ukupni zbroj 2 10 9" xfId="3855" xr:uid="{00000000-0005-0000-0000-0000911B0000}"/>
    <cellStyle name="Ukupni zbroj 2 10 9 2" xfId="8505" xr:uid="{00000000-0005-0000-0000-0000921B0000}"/>
    <cellStyle name="Ukupni zbroj 2 11" xfId="578" xr:uid="{00000000-0005-0000-0000-0000931B0000}"/>
    <cellStyle name="Ukupni zbroj 2 11 10" xfId="4264" xr:uid="{00000000-0005-0000-0000-0000941B0000}"/>
    <cellStyle name="Ukupni zbroj 2 11 10 2" xfId="8914" xr:uid="{00000000-0005-0000-0000-0000951B0000}"/>
    <cellStyle name="Ukupni zbroj 2 11 11" xfId="4692" xr:uid="{00000000-0005-0000-0000-0000961B0000}"/>
    <cellStyle name="Ukupni zbroj 2 11 11 2" xfId="9280" xr:uid="{00000000-0005-0000-0000-0000971B0000}"/>
    <cellStyle name="Ukupni zbroj 2 11 12" xfId="5281" xr:uid="{00000000-0005-0000-0000-0000981B0000}"/>
    <cellStyle name="Ukupni zbroj 2 11 2" xfId="1015" xr:uid="{00000000-0005-0000-0000-0000991B0000}"/>
    <cellStyle name="Ukupni zbroj 2 11 2 2" xfId="5683" xr:uid="{00000000-0005-0000-0000-00009A1B0000}"/>
    <cellStyle name="Ukupni zbroj 2 11 3" xfId="1619" xr:uid="{00000000-0005-0000-0000-00009B1B0000}"/>
    <cellStyle name="Ukupni zbroj 2 11 3 2" xfId="6279" xr:uid="{00000000-0005-0000-0000-00009C1B0000}"/>
    <cellStyle name="Ukupni zbroj 2 11 4" xfId="2036" xr:uid="{00000000-0005-0000-0000-00009D1B0000}"/>
    <cellStyle name="Ukupni zbroj 2 11 4 2" xfId="6695" xr:uid="{00000000-0005-0000-0000-00009E1B0000}"/>
    <cellStyle name="Ukupni zbroj 2 11 5" xfId="2438" xr:uid="{00000000-0005-0000-0000-00009F1B0000}"/>
    <cellStyle name="Ukupni zbroj 2 11 5 2" xfId="7094" xr:uid="{00000000-0005-0000-0000-0000A01B0000}"/>
    <cellStyle name="Ukupni zbroj 2 11 6" xfId="2786" xr:uid="{00000000-0005-0000-0000-0000A11B0000}"/>
    <cellStyle name="Ukupni zbroj 2 11 6 2" xfId="7441" xr:uid="{00000000-0005-0000-0000-0000A21B0000}"/>
    <cellStyle name="Ukupni zbroj 2 11 7" xfId="3016" xr:uid="{00000000-0005-0000-0000-0000A31B0000}"/>
    <cellStyle name="Ukupni zbroj 2 11 7 2" xfId="7670" xr:uid="{00000000-0005-0000-0000-0000A41B0000}"/>
    <cellStyle name="Ukupni zbroj 2 11 8" xfId="3408" xr:uid="{00000000-0005-0000-0000-0000A51B0000}"/>
    <cellStyle name="Ukupni zbroj 2 11 8 2" xfId="8062" xr:uid="{00000000-0005-0000-0000-0000A61B0000}"/>
    <cellStyle name="Ukupni zbroj 2 11 9" xfId="3856" xr:uid="{00000000-0005-0000-0000-0000A71B0000}"/>
    <cellStyle name="Ukupni zbroj 2 11 9 2" xfId="8506" xr:uid="{00000000-0005-0000-0000-0000A81B0000}"/>
    <cellStyle name="Ukupni zbroj 2 12" xfId="481" xr:uid="{00000000-0005-0000-0000-0000A91B0000}"/>
    <cellStyle name="Ukupni zbroj 2 12 10" xfId="4265" xr:uid="{00000000-0005-0000-0000-0000AA1B0000}"/>
    <cellStyle name="Ukupni zbroj 2 12 10 2" xfId="8915" xr:uid="{00000000-0005-0000-0000-0000AB1B0000}"/>
    <cellStyle name="Ukupni zbroj 2 12 11" xfId="4693" xr:uid="{00000000-0005-0000-0000-0000AC1B0000}"/>
    <cellStyle name="Ukupni zbroj 2 12 11 2" xfId="9281" xr:uid="{00000000-0005-0000-0000-0000AD1B0000}"/>
    <cellStyle name="Ukupni zbroj 2 12 12" xfId="5204" xr:uid="{00000000-0005-0000-0000-0000AE1B0000}"/>
    <cellStyle name="Ukupni zbroj 2 12 2" xfId="1016" xr:uid="{00000000-0005-0000-0000-0000AF1B0000}"/>
    <cellStyle name="Ukupni zbroj 2 12 2 2" xfId="5684" xr:uid="{00000000-0005-0000-0000-0000B01B0000}"/>
    <cellStyle name="Ukupni zbroj 2 12 3" xfId="1620" xr:uid="{00000000-0005-0000-0000-0000B11B0000}"/>
    <cellStyle name="Ukupni zbroj 2 12 3 2" xfId="6280" xr:uid="{00000000-0005-0000-0000-0000B21B0000}"/>
    <cellStyle name="Ukupni zbroj 2 12 4" xfId="2037" xr:uid="{00000000-0005-0000-0000-0000B31B0000}"/>
    <cellStyle name="Ukupni zbroj 2 12 4 2" xfId="6696" xr:uid="{00000000-0005-0000-0000-0000B41B0000}"/>
    <cellStyle name="Ukupni zbroj 2 12 5" xfId="2439" xr:uid="{00000000-0005-0000-0000-0000B51B0000}"/>
    <cellStyle name="Ukupni zbroj 2 12 5 2" xfId="7095" xr:uid="{00000000-0005-0000-0000-0000B61B0000}"/>
    <cellStyle name="Ukupni zbroj 2 12 6" xfId="2787" xr:uid="{00000000-0005-0000-0000-0000B71B0000}"/>
    <cellStyle name="Ukupni zbroj 2 12 6 2" xfId="7442" xr:uid="{00000000-0005-0000-0000-0000B81B0000}"/>
    <cellStyle name="Ukupni zbroj 2 12 7" xfId="3017" xr:uid="{00000000-0005-0000-0000-0000B91B0000}"/>
    <cellStyle name="Ukupni zbroj 2 12 7 2" xfId="7671" xr:uid="{00000000-0005-0000-0000-0000BA1B0000}"/>
    <cellStyle name="Ukupni zbroj 2 12 8" xfId="3409" xr:uid="{00000000-0005-0000-0000-0000BB1B0000}"/>
    <cellStyle name="Ukupni zbroj 2 12 8 2" xfId="8063" xr:uid="{00000000-0005-0000-0000-0000BC1B0000}"/>
    <cellStyle name="Ukupni zbroj 2 12 9" xfId="3857" xr:uid="{00000000-0005-0000-0000-0000BD1B0000}"/>
    <cellStyle name="Ukupni zbroj 2 12 9 2" xfId="8507" xr:uid="{00000000-0005-0000-0000-0000BE1B0000}"/>
    <cellStyle name="Ukupni zbroj 2 13" xfId="707" xr:uid="{00000000-0005-0000-0000-0000BF1B0000}"/>
    <cellStyle name="Ukupni zbroj 2 13 10" xfId="4266" xr:uid="{00000000-0005-0000-0000-0000C01B0000}"/>
    <cellStyle name="Ukupni zbroj 2 13 10 2" xfId="8916" xr:uid="{00000000-0005-0000-0000-0000C11B0000}"/>
    <cellStyle name="Ukupni zbroj 2 13 11" xfId="4694" xr:uid="{00000000-0005-0000-0000-0000C21B0000}"/>
    <cellStyle name="Ukupni zbroj 2 13 11 2" xfId="9282" xr:uid="{00000000-0005-0000-0000-0000C31B0000}"/>
    <cellStyle name="Ukupni zbroj 2 13 12" xfId="5381" xr:uid="{00000000-0005-0000-0000-0000C41B0000}"/>
    <cellStyle name="Ukupni zbroj 2 13 2" xfId="1017" xr:uid="{00000000-0005-0000-0000-0000C51B0000}"/>
    <cellStyle name="Ukupni zbroj 2 13 2 2" xfId="5685" xr:uid="{00000000-0005-0000-0000-0000C61B0000}"/>
    <cellStyle name="Ukupni zbroj 2 13 3" xfId="1621" xr:uid="{00000000-0005-0000-0000-0000C71B0000}"/>
    <cellStyle name="Ukupni zbroj 2 13 3 2" xfId="6281" xr:uid="{00000000-0005-0000-0000-0000C81B0000}"/>
    <cellStyle name="Ukupni zbroj 2 13 4" xfId="2038" xr:uid="{00000000-0005-0000-0000-0000C91B0000}"/>
    <cellStyle name="Ukupni zbroj 2 13 4 2" xfId="6697" xr:uid="{00000000-0005-0000-0000-0000CA1B0000}"/>
    <cellStyle name="Ukupni zbroj 2 13 5" xfId="2440" xr:uid="{00000000-0005-0000-0000-0000CB1B0000}"/>
    <cellStyle name="Ukupni zbroj 2 13 5 2" xfId="7096" xr:uid="{00000000-0005-0000-0000-0000CC1B0000}"/>
    <cellStyle name="Ukupni zbroj 2 13 6" xfId="2788" xr:uid="{00000000-0005-0000-0000-0000CD1B0000}"/>
    <cellStyle name="Ukupni zbroj 2 13 6 2" xfId="7443" xr:uid="{00000000-0005-0000-0000-0000CE1B0000}"/>
    <cellStyle name="Ukupni zbroj 2 13 7" xfId="3018" xr:uid="{00000000-0005-0000-0000-0000CF1B0000}"/>
    <cellStyle name="Ukupni zbroj 2 13 7 2" xfId="7672" xr:uid="{00000000-0005-0000-0000-0000D01B0000}"/>
    <cellStyle name="Ukupni zbroj 2 13 8" xfId="3410" xr:uid="{00000000-0005-0000-0000-0000D11B0000}"/>
    <cellStyle name="Ukupni zbroj 2 13 8 2" xfId="8064" xr:uid="{00000000-0005-0000-0000-0000D21B0000}"/>
    <cellStyle name="Ukupni zbroj 2 13 9" xfId="3858" xr:uid="{00000000-0005-0000-0000-0000D31B0000}"/>
    <cellStyle name="Ukupni zbroj 2 13 9 2" xfId="8508" xr:uid="{00000000-0005-0000-0000-0000D41B0000}"/>
    <cellStyle name="Ukupni zbroj 2 14" xfId="715" xr:uid="{00000000-0005-0000-0000-0000D51B0000}"/>
    <cellStyle name="Ukupni zbroj 2 14 10" xfId="4267" xr:uid="{00000000-0005-0000-0000-0000D61B0000}"/>
    <cellStyle name="Ukupni zbroj 2 14 10 2" xfId="8917" xr:uid="{00000000-0005-0000-0000-0000D71B0000}"/>
    <cellStyle name="Ukupni zbroj 2 14 11" xfId="4695" xr:uid="{00000000-0005-0000-0000-0000D81B0000}"/>
    <cellStyle name="Ukupni zbroj 2 14 11 2" xfId="9283" xr:uid="{00000000-0005-0000-0000-0000D91B0000}"/>
    <cellStyle name="Ukupni zbroj 2 14 12" xfId="5387" xr:uid="{00000000-0005-0000-0000-0000DA1B0000}"/>
    <cellStyle name="Ukupni zbroj 2 14 2" xfId="1018" xr:uid="{00000000-0005-0000-0000-0000DB1B0000}"/>
    <cellStyle name="Ukupni zbroj 2 14 2 2" xfId="5686" xr:uid="{00000000-0005-0000-0000-0000DC1B0000}"/>
    <cellStyle name="Ukupni zbroj 2 14 3" xfId="1622" xr:uid="{00000000-0005-0000-0000-0000DD1B0000}"/>
    <cellStyle name="Ukupni zbroj 2 14 3 2" xfId="6282" xr:uid="{00000000-0005-0000-0000-0000DE1B0000}"/>
    <cellStyle name="Ukupni zbroj 2 14 4" xfId="2039" xr:uid="{00000000-0005-0000-0000-0000DF1B0000}"/>
    <cellStyle name="Ukupni zbroj 2 14 4 2" xfId="6698" xr:uid="{00000000-0005-0000-0000-0000E01B0000}"/>
    <cellStyle name="Ukupni zbroj 2 14 5" xfId="2441" xr:uid="{00000000-0005-0000-0000-0000E11B0000}"/>
    <cellStyle name="Ukupni zbroj 2 14 5 2" xfId="7097" xr:uid="{00000000-0005-0000-0000-0000E21B0000}"/>
    <cellStyle name="Ukupni zbroj 2 14 6" xfId="2789" xr:uid="{00000000-0005-0000-0000-0000E31B0000}"/>
    <cellStyle name="Ukupni zbroj 2 14 6 2" xfId="7444" xr:uid="{00000000-0005-0000-0000-0000E41B0000}"/>
    <cellStyle name="Ukupni zbroj 2 14 7" xfId="3019" xr:uid="{00000000-0005-0000-0000-0000E51B0000}"/>
    <cellStyle name="Ukupni zbroj 2 14 7 2" xfId="7673" xr:uid="{00000000-0005-0000-0000-0000E61B0000}"/>
    <cellStyle name="Ukupni zbroj 2 14 8" xfId="3411" xr:uid="{00000000-0005-0000-0000-0000E71B0000}"/>
    <cellStyle name="Ukupni zbroj 2 14 8 2" xfId="8065" xr:uid="{00000000-0005-0000-0000-0000E81B0000}"/>
    <cellStyle name="Ukupni zbroj 2 14 9" xfId="3859" xr:uid="{00000000-0005-0000-0000-0000E91B0000}"/>
    <cellStyle name="Ukupni zbroj 2 14 9 2" xfId="8509" xr:uid="{00000000-0005-0000-0000-0000EA1B0000}"/>
    <cellStyle name="Ukupni zbroj 2 15" xfId="729" xr:uid="{00000000-0005-0000-0000-0000EB1B0000}"/>
    <cellStyle name="Ukupni zbroj 2 15 2" xfId="5397" xr:uid="{00000000-0005-0000-0000-0000EC1B0000}"/>
    <cellStyle name="Ukupni zbroj 2 16" xfId="4932" xr:uid="{00000000-0005-0000-0000-0000ED1B0000}"/>
    <cellStyle name="Ukupni zbroj 2 17" xfId="4971" xr:uid="{00000000-0005-0000-0000-0000EE1B0000}"/>
    <cellStyle name="Ukupni zbroj 2 2" xfId="202" xr:uid="{00000000-0005-0000-0000-0000EF1B0000}"/>
    <cellStyle name="Ukupni zbroj 2 2 10" xfId="605" xr:uid="{00000000-0005-0000-0000-0000F01B0000}"/>
    <cellStyle name="Ukupni zbroj 2 2 10 10" xfId="4268" xr:uid="{00000000-0005-0000-0000-0000F11B0000}"/>
    <cellStyle name="Ukupni zbroj 2 2 10 10 2" xfId="8918" xr:uid="{00000000-0005-0000-0000-0000F21B0000}"/>
    <cellStyle name="Ukupni zbroj 2 2 10 11" xfId="4696" xr:uid="{00000000-0005-0000-0000-0000F31B0000}"/>
    <cellStyle name="Ukupni zbroj 2 2 10 11 2" xfId="9284" xr:uid="{00000000-0005-0000-0000-0000F41B0000}"/>
    <cellStyle name="Ukupni zbroj 2 2 10 12" xfId="5302" xr:uid="{00000000-0005-0000-0000-0000F51B0000}"/>
    <cellStyle name="Ukupni zbroj 2 2 10 2" xfId="1019" xr:uid="{00000000-0005-0000-0000-0000F61B0000}"/>
    <cellStyle name="Ukupni zbroj 2 2 10 2 2" xfId="5687" xr:uid="{00000000-0005-0000-0000-0000F71B0000}"/>
    <cellStyle name="Ukupni zbroj 2 2 10 3" xfId="1623" xr:uid="{00000000-0005-0000-0000-0000F81B0000}"/>
    <cellStyle name="Ukupni zbroj 2 2 10 3 2" xfId="6283" xr:uid="{00000000-0005-0000-0000-0000F91B0000}"/>
    <cellStyle name="Ukupni zbroj 2 2 10 4" xfId="2040" xr:uid="{00000000-0005-0000-0000-0000FA1B0000}"/>
    <cellStyle name="Ukupni zbroj 2 2 10 4 2" xfId="6699" xr:uid="{00000000-0005-0000-0000-0000FB1B0000}"/>
    <cellStyle name="Ukupni zbroj 2 2 10 5" xfId="2442" xr:uid="{00000000-0005-0000-0000-0000FC1B0000}"/>
    <cellStyle name="Ukupni zbroj 2 2 10 5 2" xfId="7098" xr:uid="{00000000-0005-0000-0000-0000FD1B0000}"/>
    <cellStyle name="Ukupni zbroj 2 2 10 6" xfId="2790" xr:uid="{00000000-0005-0000-0000-0000FE1B0000}"/>
    <cellStyle name="Ukupni zbroj 2 2 10 6 2" xfId="7445" xr:uid="{00000000-0005-0000-0000-0000FF1B0000}"/>
    <cellStyle name="Ukupni zbroj 2 2 10 7" xfId="3020" xr:uid="{00000000-0005-0000-0000-0000001C0000}"/>
    <cellStyle name="Ukupni zbroj 2 2 10 7 2" xfId="7674" xr:uid="{00000000-0005-0000-0000-0000011C0000}"/>
    <cellStyle name="Ukupni zbroj 2 2 10 8" xfId="3412" xr:uid="{00000000-0005-0000-0000-0000021C0000}"/>
    <cellStyle name="Ukupni zbroj 2 2 10 8 2" xfId="8066" xr:uid="{00000000-0005-0000-0000-0000031C0000}"/>
    <cellStyle name="Ukupni zbroj 2 2 10 9" xfId="3860" xr:uid="{00000000-0005-0000-0000-0000041C0000}"/>
    <cellStyle name="Ukupni zbroj 2 2 10 9 2" xfId="8510" xr:uid="{00000000-0005-0000-0000-0000051C0000}"/>
    <cellStyle name="Ukupni zbroj 2 2 11" xfId="692" xr:uid="{00000000-0005-0000-0000-0000061C0000}"/>
    <cellStyle name="Ukupni zbroj 2 2 11 10" xfId="4269" xr:uid="{00000000-0005-0000-0000-0000071C0000}"/>
    <cellStyle name="Ukupni zbroj 2 2 11 10 2" xfId="8919" xr:uid="{00000000-0005-0000-0000-0000081C0000}"/>
    <cellStyle name="Ukupni zbroj 2 2 11 11" xfId="4697" xr:uid="{00000000-0005-0000-0000-0000091C0000}"/>
    <cellStyle name="Ukupni zbroj 2 2 11 11 2" xfId="9285" xr:uid="{00000000-0005-0000-0000-00000A1C0000}"/>
    <cellStyle name="Ukupni zbroj 2 2 11 12" xfId="5369" xr:uid="{00000000-0005-0000-0000-00000B1C0000}"/>
    <cellStyle name="Ukupni zbroj 2 2 11 2" xfId="1020" xr:uid="{00000000-0005-0000-0000-00000C1C0000}"/>
    <cellStyle name="Ukupni zbroj 2 2 11 2 2" xfId="5688" xr:uid="{00000000-0005-0000-0000-00000D1C0000}"/>
    <cellStyle name="Ukupni zbroj 2 2 11 3" xfId="1624" xr:uid="{00000000-0005-0000-0000-00000E1C0000}"/>
    <cellStyle name="Ukupni zbroj 2 2 11 3 2" xfId="6284" xr:uid="{00000000-0005-0000-0000-00000F1C0000}"/>
    <cellStyle name="Ukupni zbroj 2 2 11 4" xfId="2041" xr:uid="{00000000-0005-0000-0000-0000101C0000}"/>
    <cellStyle name="Ukupni zbroj 2 2 11 4 2" xfId="6700" xr:uid="{00000000-0005-0000-0000-0000111C0000}"/>
    <cellStyle name="Ukupni zbroj 2 2 11 5" xfId="2443" xr:uid="{00000000-0005-0000-0000-0000121C0000}"/>
    <cellStyle name="Ukupni zbroj 2 2 11 5 2" xfId="7099" xr:uid="{00000000-0005-0000-0000-0000131C0000}"/>
    <cellStyle name="Ukupni zbroj 2 2 11 6" xfId="2791" xr:uid="{00000000-0005-0000-0000-0000141C0000}"/>
    <cellStyle name="Ukupni zbroj 2 2 11 6 2" xfId="7446" xr:uid="{00000000-0005-0000-0000-0000151C0000}"/>
    <cellStyle name="Ukupni zbroj 2 2 11 7" xfId="3021" xr:uid="{00000000-0005-0000-0000-0000161C0000}"/>
    <cellStyle name="Ukupni zbroj 2 2 11 7 2" xfId="7675" xr:uid="{00000000-0005-0000-0000-0000171C0000}"/>
    <cellStyle name="Ukupni zbroj 2 2 11 8" xfId="3413" xr:uid="{00000000-0005-0000-0000-0000181C0000}"/>
    <cellStyle name="Ukupni zbroj 2 2 11 8 2" xfId="8067" xr:uid="{00000000-0005-0000-0000-0000191C0000}"/>
    <cellStyle name="Ukupni zbroj 2 2 11 9" xfId="3861" xr:uid="{00000000-0005-0000-0000-00001A1C0000}"/>
    <cellStyle name="Ukupni zbroj 2 2 11 9 2" xfId="8511" xr:uid="{00000000-0005-0000-0000-00001B1C0000}"/>
    <cellStyle name="Ukupni zbroj 2 2 12" xfId="694" xr:uid="{00000000-0005-0000-0000-00001C1C0000}"/>
    <cellStyle name="Ukupni zbroj 2 2 12 10" xfId="4270" xr:uid="{00000000-0005-0000-0000-00001D1C0000}"/>
    <cellStyle name="Ukupni zbroj 2 2 12 10 2" xfId="8920" xr:uid="{00000000-0005-0000-0000-00001E1C0000}"/>
    <cellStyle name="Ukupni zbroj 2 2 12 11" xfId="4698" xr:uid="{00000000-0005-0000-0000-00001F1C0000}"/>
    <cellStyle name="Ukupni zbroj 2 2 12 11 2" xfId="9286" xr:uid="{00000000-0005-0000-0000-0000201C0000}"/>
    <cellStyle name="Ukupni zbroj 2 2 12 12" xfId="5371" xr:uid="{00000000-0005-0000-0000-0000211C0000}"/>
    <cellStyle name="Ukupni zbroj 2 2 12 2" xfId="1021" xr:uid="{00000000-0005-0000-0000-0000221C0000}"/>
    <cellStyle name="Ukupni zbroj 2 2 12 2 2" xfId="5689" xr:uid="{00000000-0005-0000-0000-0000231C0000}"/>
    <cellStyle name="Ukupni zbroj 2 2 12 3" xfId="1625" xr:uid="{00000000-0005-0000-0000-0000241C0000}"/>
    <cellStyle name="Ukupni zbroj 2 2 12 3 2" xfId="6285" xr:uid="{00000000-0005-0000-0000-0000251C0000}"/>
    <cellStyle name="Ukupni zbroj 2 2 12 4" xfId="2042" xr:uid="{00000000-0005-0000-0000-0000261C0000}"/>
    <cellStyle name="Ukupni zbroj 2 2 12 4 2" xfId="6701" xr:uid="{00000000-0005-0000-0000-0000271C0000}"/>
    <cellStyle name="Ukupni zbroj 2 2 12 5" xfId="2444" xr:uid="{00000000-0005-0000-0000-0000281C0000}"/>
    <cellStyle name="Ukupni zbroj 2 2 12 5 2" xfId="7100" xr:uid="{00000000-0005-0000-0000-0000291C0000}"/>
    <cellStyle name="Ukupni zbroj 2 2 12 6" xfId="2792" xr:uid="{00000000-0005-0000-0000-00002A1C0000}"/>
    <cellStyle name="Ukupni zbroj 2 2 12 6 2" xfId="7447" xr:uid="{00000000-0005-0000-0000-00002B1C0000}"/>
    <cellStyle name="Ukupni zbroj 2 2 12 7" xfId="3022" xr:uid="{00000000-0005-0000-0000-00002C1C0000}"/>
    <cellStyle name="Ukupni zbroj 2 2 12 7 2" xfId="7676" xr:uid="{00000000-0005-0000-0000-00002D1C0000}"/>
    <cellStyle name="Ukupni zbroj 2 2 12 8" xfId="3414" xr:uid="{00000000-0005-0000-0000-00002E1C0000}"/>
    <cellStyle name="Ukupni zbroj 2 2 12 8 2" xfId="8068" xr:uid="{00000000-0005-0000-0000-00002F1C0000}"/>
    <cellStyle name="Ukupni zbroj 2 2 12 9" xfId="3862" xr:uid="{00000000-0005-0000-0000-0000301C0000}"/>
    <cellStyle name="Ukupni zbroj 2 2 12 9 2" xfId="8512" xr:uid="{00000000-0005-0000-0000-0000311C0000}"/>
    <cellStyle name="Ukupni zbroj 2 2 13" xfId="554" xr:uid="{00000000-0005-0000-0000-0000321C0000}"/>
    <cellStyle name="Ukupni zbroj 2 2 13 10" xfId="4271" xr:uid="{00000000-0005-0000-0000-0000331C0000}"/>
    <cellStyle name="Ukupni zbroj 2 2 13 10 2" xfId="8921" xr:uid="{00000000-0005-0000-0000-0000341C0000}"/>
    <cellStyle name="Ukupni zbroj 2 2 13 11" xfId="4699" xr:uid="{00000000-0005-0000-0000-0000351C0000}"/>
    <cellStyle name="Ukupni zbroj 2 2 13 11 2" xfId="9287" xr:uid="{00000000-0005-0000-0000-0000361C0000}"/>
    <cellStyle name="Ukupni zbroj 2 2 13 12" xfId="5262" xr:uid="{00000000-0005-0000-0000-0000371C0000}"/>
    <cellStyle name="Ukupni zbroj 2 2 13 2" xfId="1022" xr:uid="{00000000-0005-0000-0000-0000381C0000}"/>
    <cellStyle name="Ukupni zbroj 2 2 13 2 2" xfId="5690" xr:uid="{00000000-0005-0000-0000-0000391C0000}"/>
    <cellStyle name="Ukupni zbroj 2 2 13 3" xfId="1626" xr:uid="{00000000-0005-0000-0000-00003A1C0000}"/>
    <cellStyle name="Ukupni zbroj 2 2 13 3 2" xfId="6286" xr:uid="{00000000-0005-0000-0000-00003B1C0000}"/>
    <cellStyle name="Ukupni zbroj 2 2 13 4" xfId="2043" xr:uid="{00000000-0005-0000-0000-00003C1C0000}"/>
    <cellStyle name="Ukupni zbroj 2 2 13 4 2" xfId="6702" xr:uid="{00000000-0005-0000-0000-00003D1C0000}"/>
    <cellStyle name="Ukupni zbroj 2 2 13 5" xfId="2445" xr:uid="{00000000-0005-0000-0000-00003E1C0000}"/>
    <cellStyle name="Ukupni zbroj 2 2 13 5 2" xfId="7101" xr:uid="{00000000-0005-0000-0000-00003F1C0000}"/>
    <cellStyle name="Ukupni zbroj 2 2 13 6" xfId="2793" xr:uid="{00000000-0005-0000-0000-0000401C0000}"/>
    <cellStyle name="Ukupni zbroj 2 2 13 6 2" xfId="7448" xr:uid="{00000000-0005-0000-0000-0000411C0000}"/>
    <cellStyle name="Ukupni zbroj 2 2 13 7" xfId="3023" xr:uid="{00000000-0005-0000-0000-0000421C0000}"/>
    <cellStyle name="Ukupni zbroj 2 2 13 7 2" xfId="7677" xr:uid="{00000000-0005-0000-0000-0000431C0000}"/>
    <cellStyle name="Ukupni zbroj 2 2 13 8" xfId="3415" xr:uid="{00000000-0005-0000-0000-0000441C0000}"/>
    <cellStyle name="Ukupni zbroj 2 2 13 8 2" xfId="8069" xr:uid="{00000000-0005-0000-0000-0000451C0000}"/>
    <cellStyle name="Ukupni zbroj 2 2 13 9" xfId="3863" xr:uid="{00000000-0005-0000-0000-0000461C0000}"/>
    <cellStyle name="Ukupni zbroj 2 2 13 9 2" xfId="8513" xr:uid="{00000000-0005-0000-0000-0000471C0000}"/>
    <cellStyle name="Ukupni zbroj 2 2 14" xfId="739" xr:uid="{00000000-0005-0000-0000-0000481C0000}"/>
    <cellStyle name="Ukupni zbroj 2 2 14 2" xfId="5407" xr:uid="{00000000-0005-0000-0000-0000491C0000}"/>
    <cellStyle name="Ukupni zbroj 2 2 15" xfId="5035" xr:uid="{00000000-0005-0000-0000-00004A1C0000}"/>
    <cellStyle name="Ukupni zbroj 2 2 2" xfId="249" xr:uid="{00000000-0005-0000-0000-00004B1C0000}"/>
    <cellStyle name="Ukupni zbroj 2 2 2 10" xfId="634" xr:uid="{00000000-0005-0000-0000-00004C1C0000}"/>
    <cellStyle name="Ukupni zbroj 2 2 2 10 10" xfId="4272" xr:uid="{00000000-0005-0000-0000-00004D1C0000}"/>
    <cellStyle name="Ukupni zbroj 2 2 2 10 10 2" xfId="8922" xr:uid="{00000000-0005-0000-0000-00004E1C0000}"/>
    <cellStyle name="Ukupni zbroj 2 2 2 10 11" xfId="4700" xr:uid="{00000000-0005-0000-0000-00004F1C0000}"/>
    <cellStyle name="Ukupni zbroj 2 2 2 10 11 2" xfId="9288" xr:uid="{00000000-0005-0000-0000-0000501C0000}"/>
    <cellStyle name="Ukupni zbroj 2 2 2 10 12" xfId="5322" xr:uid="{00000000-0005-0000-0000-0000511C0000}"/>
    <cellStyle name="Ukupni zbroj 2 2 2 10 2" xfId="1023" xr:uid="{00000000-0005-0000-0000-0000521C0000}"/>
    <cellStyle name="Ukupni zbroj 2 2 2 10 2 2" xfId="5691" xr:uid="{00000000-0005-0000-0000-0000531C0000}"/>
    <cellStyle name="Ukupni zbroj 2 2 2 10 3" xfId="1627" xr:uid="{00000000-0005-0000-0000-0000541C0000}"/>
    <cellStyle name="Ukupni zbroj 2 2 2 10 3 2" xfId="6287" xr:uid="{00000000-0005-0000-0000-0000551C0000}"/>
    <cellStyle name="Ukupni zbroj 2 2 2 10 4" xfId="2044" xr:uid="{00000000-0005-0000-0000-0000561C0000}"/>
    <cellStyle name="Ukupni zbroj 2 2 2 10 4 2" xfId="6703" xr:uid="{00000000-0005-0000-0000-0000571C0000}"/>
    <cellStyle name="Ukupni zbroj 2 2 2 10 5" xfId="2446" xr:uid="{00000000-0005-0000-0000-0000581C0000}"/>
    <cellStyle name="Ukupni zbroj 2 2 2 10 5 2" xfId="7102" xr:uid="{00000000-0005-0000-0000-0000591C0000}"/>
    <cellStyle name="Ukupni zbroj 2 2 2 10 6" xfId="2794" xr:uid="{00000000-0005-0000-0000-00005A1C0000}"/>
    <cellStyle name="Ukupni zbroj 2 2 2 10 6 2" xfId="7449" xr:uid="{00000000-0005-0000-0000-00005B1C0000}"/>
    <cellStyle name="Ukupni zbroj 2 2 2 10 7" xfId="3024" xr:uid="{00000000-0005-0000-0000-00005C1C0000}"/>
    <cellStyle name="Ukupni zbroj 2 2 2 10 7 2" xfId="7678" xr:uid="{00000000-0005-0000-0000-00005D1C0000}"/>
    <cellStyle name="Ukupni zbroj 2 2 2 10 8" xfId="3416" xr:uid="{00000000-0005-0000-0000-00005E1C0000}"/>
    <cellStyle name="Ukupni zbroj 2 2 2 10 8 2" xfId="8070" xr:uid="{00000000-0005-0000-0000-00005F1C0000}"/>
    <cellStyle name="Ukupni zbroj 2 2 2 10 9" xfId="3864" xr:uid="{00000000-0005-0000-0000-0000601C0000}"/>
    <cellStyle name="Ukupni zbroj 2 2 2 10 9 2" xfId="8514" xr:uid="{00000000-0005-0000-0000-0000611C0000}"/>
    <cellStyle name="Ukupni zbroj 2 2 2 11" xfId="686" xr:uid="{00000000-0005-0000-0000-0000621C0000}"/>
    <cellStyle name="Ukupni zbroj 2 2 2 11 10" xfId="4273" xr:uid="{00000000-0005-0000-0000-0000631C0000}"/>
    <cellStyle name="Ukupni zbroj 2 2 2 11 10 2" xfId="8923" xr:uid="{00000000-0005-0000-0000-0000641C0000}"/>
    <cellStyle name="Ukupni zbroj 2 2 2 11 11" xfId="4701" xr:uid="{00000000-0005-0000-0000-0000651C0000}"/>
    <cellStyle name="Ukupni zbroj 2 2 2 11 11 2" xfId="9289" xr:uid="{00000000-0005-0000-0000-0000661C0000}"/>
    <cellStyle name="Ukupni zbroj 2 2 2 11 12" xfId="5364" xr:uid="{00000000-0005-0000-0000-0000671C0000}"/>
    <cellStyle name="Ukupni zbroj 2 2 2 11 2" xfId="1024" xr:uid="{00000000-0005-0000-0000-0000681C0000}"/>
    <cellStyle name="Ukupni zbroj 2 2 2 11 2 2" xfId="5692" xr:uid="{00000000-0005-0000-0000-0000691C0000}"/>
    <cellStyle name="Ukupni zbroj 2 2 2 11 3" xfId="1628" xr:uid="{00000000-0005-0000-0000-00006A1C0000}"/>
    <cellStyle name="Ukupni zbroj 2 2 2 11 3 2" xfId="6288" xr:uid="{00000000-0005-0000-0000-00006B1C0000}"/>
    <cellStyle name="Ukupni zbroj 2 2 2 11 4" xfId="2045" xr:uid="{00000000-0005-0000-0000-00006C1C0000}"/>
    <cellStyle name="Ukupni zbroj 2 2 2 11 4 2" xfId="6704" xr:uid="{00000000-0005-0000-0000-00006D1C0000}"/>
    <cellStyle name="Ukupni zbroj 2 2 2 11 5" xfId="2447" xr:uid="{00000000-0005-0000-0000-00006E1C0000}"/>
    <cellStyle name="Ukupni zbroj 2 2 2 11 5 2" xfId="7103" xr:uid="{00000000-0005-0000-0000-00006F1C0000}"/>
    <cellStyle name="Ukupni zbroj 2 2 2 11 6" xfId="2795" xr:uid="{00000000-0005-0000-0000-0000701C0000}"/>
    <cellStyle name="Ukupni zbroj 2 2 2 11 6 2" xfId="7450" xr:uid="{00000000-0005-0000-0000-0000711C0000}"/>
    <cellStyle name="Ukupni zbroj 2 2 2 11 7" xfId="3025" xr:uid="{00000000-0005-0000-0000-0000721C0000}"/>
    <cellStyle name="Ukupni zbroj 2 2 2 11 7 2" xfId="7679" xr:uid="{00000000-0005-0000-0000-0000731C0000}"/>
    <cellStyle name="Ukupni zbroj 2 2 2 11 8" xfId="3417" xr:uid="{00000000-0005-0000-0000-0000741C0000}"/>
    <cellStyle name="Ukupni zbroj 2 2 2 11 8 2" xfId="8071" xr:uid="{00000000-0005-0000-0000-0000751C0000}"/>
    <cellStyle name="Ukupni zbroj 2 2 2 11 9" xfId="3865" xr:uid="{00000000-0005-0000-0000-0000761C0000}"/>
    <cellStyle name="Ukupni zbroj 2 2 2 11 9 2" xfId="8515" xr:uid="{00000000-0005-0000-0000-0000771C0000}"/>
    <cellStyle name="Ukupni zbroj 2 2 2 12" xfId="647" xr:uid="{00000000-0005-0000-0000-0000781C0000}"/>
    <cellStyle name="Ukupni zbroj 2 2 2 12 10" xfId="4274" xr:uid="{00000000-0005-0000-0000-0000791C0000}"/>
    <cellStyle name="Ukupni zbroj 2 2 2 12 10 2" xfId="8924" xr:uid="{00000000-0005-0000-0000-00007A1C0000}"/>
    <cellStyle name="Ukupni zbroj 2 2 2 12 11" xfId="4702" xr:uid="{00000000-0005-0000-0000-00007B1C0000}"/>
    <cellStyle name="Ukupni zbroj 2 2 2 12 11 2" xfId="9290" xr:uid="{00000000-0005-0000-0000-00007C1C0000}"/>
    <cellStyle name="Ukupni zbroj 2 2 2 12 12" xfId="5333" xr:uid="{00000000-0005-0000-0000-00007D1C0000}"/>
    <cellStyle name="Ukupni zbroj 2 2 2 12 2" xfId="1025" xr:uid="{00000000-0005-0000-0000-00007E1C0000}"/>
    <cellStyle name="Ukupni zbroj 2 2 2 12 2 2" xfId="5693" xr:uid="{00000000-0005-0000-0000-00007F1C0000}"/>
    <cellStyle name="Ukupni zbroj 2 2 2 12 3" xfId="1629" xr:uid="{00000000-0005-0000-0000-0000801C0000}"/>
    <cellStyle name="Ukupni zbroj 2 2 2 12 3 2" xfId="6289" xr:uid="{00000000-0005-0000-0000-0000811C0000}"/>
    <cellStyle name="Ukupni zbroj 2 2 2 12 4" xfId="2046" xr:uid="{00000000-0005-0000-0000-0000821C0000}"/>
    <cellStyle name="Ukupni zbroj 2 2 2 12 4 2" xfId="6705" xr:uid="{00000000-0005-0000-0000-0000831C0000}"/>
    <cellStyle name="Ukupni zbroj 2 2 2 12 5" xfId="2448" xr:uid="{00000000-0005-0000-0000-0000841C0000}"/>
    <cellStyle name="Ukupni zbroj 2 2 2 12 5 2" xfId="7104" xr:uid="{00000000-0005-0000-0000-0000851C0000}"/>
    <cellStyle name="Ukupni zbroj 2 2 2 12 6" xfId="2796" xr:uid="{00000000-0005-0000-0000-0000861C0000}"/>
    <cellStyle name="Ukupni zbroj 2 2 2 12 6 2" xfId="7451" xr:uid="{00000000-0005-0000-0000-0000871C0000}"/>
    <cellStyle name="Ukupni zbroj 2 2 2 12 7" xfId="3026" xr:uid="{00000000-0005-0000-0000-0000881C0000}"/>
    <cellStyle name="Ukupni zbroj 2 2 2 12 7 2" xfId="7680" xr:uid="{00000000-0005-0000-0000-0000891C0000}"/>
    <cellStyle name="Ukupni zbroj 2 2 2 12 8" xfId="3418" xr:uid="{00000000-0005-0000-0000-00008A1C0000}"/>
    <cellStyle name="Ukupni zbroj 2 2 2 12 8 2" xfId="8072" xr:uid="{00000000-0005-0000-0000-00008B1C0000}"/>
    <cellStyle name="Ukupni zbroj 2 2 2 12 9" xfId="3866" xr:uid="{00000000-0005-0000-0000-00008C1C0000}"/>
    <cellStyle name="Ukupni zbroj 2 2 2 12 9 2" xfId="8516" xr:uid="{00000000-0005-0000-0000-00008D1C0000}"/>
    <cellStyle name="Ukupni zbroj 2 2 2 13" xfId="518" xr:uid="{00000000-0005-0000-0000-00008E1C0000}"/>
    <cellStyle name="Ukupni zbroj 2 2 2 13 10" xfId="4275" xr:uid="{00000000-0005-0000-0000-00008F1C0000}"/>
    <cellStyle name="Ukupni zbroj 2 2 2 13 10 2" xfId="8925" xr:uid="{00000000-0005-0000-0000-0000901C0000}"/>
    <cellStyle name="Ukupni zbroj 2 2 2 13 11" xfId="4703" xr:uid="{00000000-0005-0000-0000-0000911C0000}"/>
    <cellStyle name="Ukupni zbroj 2 2 2 13 11 2" xfId="9291" xr:uid="{00000000-0005-0000-0000-0000921C0000}"/>
    <cellStyle name="Ukupni zbroj 2 2 2 13 12" xfId="5232" xr:uid="{00000000-0005-0000-0000-0000931C0000}"/>
    <cellStyle name="Ukupni zbroj 2 2 2 13 2" xfId="1026" xr:uid="{00000000-0005-0000-0000-0000941C0000}"/>
    <cellStyle name="Ukupni zbroj 2 2 2 13 2 2" xfId="5694" xr:uid="{00000000-0005-0000-0000-0000951C0000}"/>
    <cellStyle name="Ukupni zbroj 2 2 2 13 3" xfId="1630" xr:uid="{00000000-0005-0000-0000-0000961C0000}"/>
    <cellStyle name="Ukupni zbroj 2 2 2 13 3 2" xfId="6290" xr:uid="{00000000-0005-0000-0000-0000971C0000}"/>
    <cellStyle name="Ukupni zbroj 2 2 2 13 4" xfId="2047" xr:uid="{00000000-0005-0000-0000-0000981C0000}"/>
    <cellStyle name="Ukupni zbroj 2 2 2 13 4 2" xfId="6706" xr:uid="{00000000-0005-0000-0000-0000991C0000}"/>
    <cellStyle name="Ukupni zbroj 2 2 2 13 5" xfId="2449" xr:uid="{00000000-0005-0000-0000-00009A1C0000}"/>
    <cellStyle name="Ukupni zbroj 2 2 2 13 5 2" xfId="7105" xr:uid="{00000000-0005-0000-0000-00009B1C0000}"/>
    <cellStyle name="Ukupni zbroj 2 2 2 13 6" xfId="2797" xr:uid="{00000000-0005-0000-0000-00009C1C0000}"/>
    <cellStyle name="Ukupni zbroj 2 2 2 13 6 2" xfId="7452" xr:uid="{00000000-0005-0000-0000-00009D1C0000}"/>
    <cellStyle name="Ukupni zbroj 2 2 2 13 7" xfId="3027" xr:uid="{00000000-0005-0000-0000-00009E1C0000}"/>
    <cellStyle name="Ukupni zbroj 2 2 2 13 7 2" xfId="7681" xr:uid="{00000000-0005-0000-0000-00009F1C0000}"/>
    <cellStyle name="Ukupni zbroj 2 2 2 13 8" xfId="3419" xr:uid="{00000000-0005-0000-0000-0000A01C0000}"/>
    <cellStyle name="Ukupni zbroj 2 2 2 13 8 2" xfId="8073" xr:uid="{00000000-0005-0000-0000-0000A11C0000}"/>
    <cellStyle name="Ukupni zbroj 2 2 2 13 9" xfId="3867" xr:uid="{00000000-0005-0000-0000-0000A21C0000}"/>
    <cellStyle name="Ukupni zbroj 2 2 2 13 9 2" xfId="8517" xr:uid="{00000000-0005-0000-0000-0000A31C0000}"/>
    <cellStyle name="Ukupni zbroj 2 2 2 14" xfId="1167" xr:uid="{00000000-0005-0000-0000-0000A41C0000}"/>
    <cellStyle name="Ukupni zbroj 2 2 2 14 10" xfId="4842" xr:uid="{00000000-0005-0000-0000-0000A51C0000}"/>
    <cellStyle name="Ukupni zbroj 2 2 2 14 10 2" xfId="9428" xr:uid="{00000000-0005-0000-0000-0000A61C0000}"/>
    <cellStyle name="Ukupni zbroj 2 2 2 14 11" xfId="5831" xr:uid="{00000000-0005-0000-0000-0000A71C0000}"/>
    <cellStyle name="Ukupni zbroj 2 2 2 14 2" xfId="1778" xr:uid="{00000000-0005-0000-0000-0000A81C0000}"/>
    <cellStyle name="Ukupni zbroj 2 2 2 14 2 2" xfId="6438" xr:uid="{00000000-0005-0000-0000-0000A91C0000}"/>
    <cellStyle name="Ukupni zbroj 2 2 2 14 3" xfId="2189" xr:uid="{00000000-0005-0000-0000-0000AA1C0000}"/>
    <cellStyle name="Ukupni zbroj 2 2 2 14 3 2" xfId="6847" xr:uid="{00000000-0005-0000-0000-0000AB1C0000}"/>
    <cellStyle name="Ukupni zbroj 2 2 2 14 4" xfId="2590" xr:uid="{00000000-0005-0000-0000-0000AC1C0000}"/>
    <cellStyle name="Ukupni zbroj 2 2 2 14 4 2" xfId="7246" xr:uid="{00000000-0005-0000-0000-0000AD1C0000}"/>
    <cellStyle name="Ukupni zbroj 2 2 2 14 5" xfId="2869" xr:uid="{00000000-0005-0000-0000-0000AE1C0000}"/>
    <cellStyle name="Ukupni zbroj 2 2 2 14 5 2" xfId="7524" xr:uid="{00000000-0005-0000-0000-0000AF1C0000}"/>
    <cellStyle name="Ukupni zbroj 2 2 2 14 6" xfId="3166" xr:uid="{00000000-0005-0000-0000-0000B01C0000}"/>
    <cellStyle name="Ukupni zbroj 2 2 2 14 6 2" xfId="7820" xr:uid="{00000000-0005-0000-0000-0000B11C0000}"/>
    <cellStyle name="Ukupni zbroj 2 2 2 14 7" xfId="3558" xr:uid="{00000000-0005-0000-0000-0000B21C0000}"/>
    <cellStyle name="Ukupni zbroj 2 2 2 14 7 2" xfId="8212" xr:uid="{00000000-0005-0000-0000-0000B31C0000}"/>
    <cellStyle name="Ukupni zbroj 2 2 2 14 8" xfId="4006" xr:uid="{00000000-0005-0000-0000-0000B41C0000}"/>
    <cellStyle name="Ukupni zbroj 2 2 2 14 8 2" xfId="8656" xr:uid="{00000000-0005-0000-0000-0000B51C0000}"/>
    <cellStyle name="Ukupni zbroj 2 2 2 14 9" xfId="4414" xr:uid="{00000000-0005-0000-0000-0000B61C0000}"/>
    <cellStyle name="Ukupni zbroj 2 2 2 14 9 2" xfId="9064" xr:uid="{00000000-0005-0000-0000-0000B71C0000}"/>
    <cellStyle name="Ukupni zbroj 2 2 2 15" xfId="754" xr:uid="{00000000-0005-0000-0000-0000B81C0000}"/>
    <cellStyle name="Ukupni zbroj 2 2 2 15 2" xfId="5422" xr:uid="{00000000-0005-0000-0000-0000B91C0000}"/>
    <cellStyle name="Ukupni zbroj 2 2 2 16" xfId="1342" xr:uid="{00000000-0005-0000-0000-0000BA1C0000}"/>
    <cellStyle name="Ukupni zbroj 2 2 2 16 2" xfId="6002" xr:uid="{00000000-0005-0000-0000-0000BB1C0000}"/>
    <cellStyle name="Ukupni zbroj 2 2 2 17" xfId="1283" xr:uid="{00000000-0005-0000-0000-0000BC1C0000}"/>
    <cellStyle name="Ukupni zbroj 2 2 2 17 2" xfId="5943" xr:uid="{00000000-0005-0000-0000-0000BD1C0000}"/>
    <cellStyle name="Ukupni zbroj 2 2 2 18" xfId="1282" xr:uid="{00000000-0005-0000-0000-0000BE1C0000}"/>
    <cellStyle name="Ukupni zbroj 2 2 2 18 2" xfId="5942" xr:uid="{00000000-0005-0000-0000-0000BF1C0000}"/>
    <cellStyle name="Ukupni zbroj 2 2 2 19" xfId="1201" xr:uid="{00000000-0005-0000-0000-0000C01C0000}"/>
    <cellStyle name="Ukupni zbroj 2 2 2 19 2" xfId="5862" xr:uid="{00000000-0005-0000-0000-0000C11C0000}"/>
    <cellStyle name="Ukupni zbroj 2 2 2 2" xfId="505" xr:uid="{00000000-0005-0000-0000-0000C21C0000}"/>
    <cellStyle name="Ukupni zbroj 2 2 2 2 10" xfId="4276" xr:uid="{00000000-0005-0000-0000-0000C31C0000}"/>
    <cellStyle name="Ukupni zbroj 2 2 2 2 10 2" xfId="8926" xr:uid="{00000000-0005-0000-0000-0000C41C0000}"/>
    <cellStyle name="Ukupni zbroj 2 2 2 2 11" xfId="4704" xr:uid="{00000000-0005-0000-0000-0000C51C0000}"/>
    <cellStyle name="Ukupni zbroj 2 2 2 2 11 2" xfId="9292" xr:uid="{00000000-0005-0000-0000-0000C61C0000}"/>
    <cellStyle name="Ukupni zbroj 2 2 2 2 12" xfId="5221" xr:uid="{00000000-0005-0000-0000-0000C71C0000}"/>
    <cellStyle name="Ukupni zbroj 2 2 2 2 2" xfId="1027" xr:uid="{00000000-0005-0000-0000-0000C81C0000}"/>
    <cellStyle name="Ukupni zbroj 2 2 2 2 2 2" xfId="5695" xr:uid="{00000000-0005-0000-0000-0000C91C0000}"/>
    <cellStyle name="Ukupni zbroj 2 2 2 2 3" xfId="1631" xr:uid="{00000000-0005-0000-0000-0000CA1C0000}"/>
    <cellStyle name="Ukupni zbroj 2 2 2 2 3 2" xfId="6291" xr:uid="{00000000-0005-0000-0000-0000CB1C0000}"/>
    <cellStyle name="Ukupni zbroj 2 2 2 2 4" xfId="2048" xr:uid="{00000000-0005-0000-0000-0000CC1C0000}"/>
    <cellStyle name="Ukupni zbroj 2 2 2 2 4 2" xfId="6707" xr:uid="{00000000-0005-0000-0000-0000CD1C0000}"/>
    <cellStyle name="Ukupni zbroj 2 2 2 2 5" xfId="2450" xr:uid="{00000000-0005-0000-0000-0000CE1C0000}"/>
    <cellStyle name="Ukupni zbroj 2 2 2 2 5 2" xfId="7106" xr:uid="{00000000-0005-0000-0000-0000CF1C0000}"/>
    <cellStyle name="Ukupni zbroj 2 2 2 2 6" xfId="2798" xr:uid="{00000000-0005-0000-0000-0000D01C0000}"/>
    <cellStyle name="Ukupni zbroj 2 2 2 2 6 2" xfId="7453" xr:uid="{00000000-0005-0000-0000-0000D11C0000}"/>
    <cellStyle name="Ukupni zbroj 2 2 2 2 7" xfId="3028" xr:uid="{00000000-0005-0000-0000-0000D21C0000}"/>
    <cellStyle name="Ukupni zbroj 2 2 2 2 7 2" xfId="7682" xr:uid="{00000000-0005-0000-0000-0000D31C0000}"/>
    <cellStyle name="Ukupni zbroj 2 2 2 2 8" xfId="3420" xr:uid="{00000000-0005-0000-0000-0000D41C0000}"/>
    <cellStyle name="Ukupni zbroj 2 2 2 2 8 2" xfId="8074" xr:uid="{00000000-0005-0000-0000-0000D51C0000}"/>
    <cellStyle name="Ukupni zbroj 2 2 2 2 9" xfId="3868" xr:uid="{00000000-0005-0000-0000-0000D61C0000}"/>
    <cellStyle name="Ukupni zbroj 2 2 2 2 9 2" xfId="8518" xr:uid="{00000000-0005-0000-0000-0000D71C0000}"/>
    <cellStyle name="Ukupni zbroj 2 2 2 20" xfId="2740" xr:uid="{00000000-0005-0000-0000-0000D81C0000}"/>
    <cellStyle name="Ukupni zbroj 2 2 2 20 2" xfId="7396" xr:uid="{00000000-0005-0000-0000-0000D91C0000}"/>
    <cellStyle name="Ukupni zbroj 2 2 2 21" xfId="3595" xr:uid="{00000000-0005-0000-0000-0000DA1C0000}"/>
    <cellStyle name="Ukupni zbroj 2 2 2 21 2" xfId="8245" xr:uid="{00000000-0005-0000-0000-0000DB1C0000}"/>
    <cellStyle name="Ukupni zbroj 2 2 2 22" xfId="3563" xr:uid="{00000000-0005-0000-0000-0000DC1C0000}"/>
    <cellStyle name="Ukupni zbroj 2 2 2 22 2" xfId="8215" xr:uid="{00000000-0005-0000-0000-0000DD1C0000}"/>
    <cellStyle name="Ukupni zbroj 2 2 2 23" xfId="4431" xr:uid="{00000000-0005-0000-0000-0000DE1C0000}"/>
    <cellStyle name="Ukupni zbroj 2 2 2 23 2" xfId="9077" xr:uid="{00000000-0005-0000-0000-0000DF1C0000}"/>
    <cellStyle name="Ukupni zbroj 2 2 2 24" xfId="5056" xr:uid="{00000000-0005-0000-0000-0000E01C0000}"/>
    <cellStyle name="Ukupni zbroj 2 2 2 3" xfId="514" xr:uid="{00000000-0005-0000-0000-0000E11C0000}"/>
    <cellStyle name="Ukupni zbroj 2 2 2 3 10" xfId="4277" xr:uid="{00000000-0005-0000-0000-0000E21C0000}"/>
    <cellStyle name="Ukupni zbroj 2 2 2 3 10 2" xfId="8927" xr:uid="{00000000-0005-0000-0000-0000E31C0000}"/>
    <cellStyle name="Ukupni zbroj 2 2 2 3 11" xfId="4705" xr:uid="{00000000-0005-0000-0000-0000E41C0000}"/>
    <cellStyle name="Ukupni zbroj 2 2 2 3 11 2" xfId="9293" xr:uid="{00000000-0005-0000-0000-0000E51C0000}"/>
    <cellStyle name="Ukupni zbroj 2 2 2 3 12" xfId="5229" xr:uid="{00000000-0005-0000-0000-0000E61C0000}"/>
    <cellStyle name="Ukupni zbroj 2 2 2 3 2" xfId="1028" xr:uid="{00000000-0005-0000-0000-0000E71C0000}"/>
    <cellStyle name="Ukupni zbroj 2 2 2 3 2 2" xfId="5696" xr:uid="{00000000-0005-0000-0000-0000E81C0000}"/>
    <cellStyle name="Ukupni zbroj 2 2 2 3 3" xfId="1632" xr:uid="{00000000-0005-0000-0000-0000E91C0000}"/>
    <cellStyle name="Ukupni zbroj 2 2 2 3 3 2" xfId="6292" xr:uid="{00000000-0005-0000-0000-0000EA1C0000}"/>
    <cellStyle name="Ukupni zbroj 2 2 2 3 4" xfId="2049" xr:uid="{00000000-0005-0000-0000-0000EB1C0000}"/>
    <cellStyle name="Ukupni zbroj 2 2 2 3 4 2" xfId="6708" xr:uid="{00000000-0005-0000-0000-0000EC1C0000}"/>
    <cellStyle name="Ukupni zbroj 2 2 2 3 5" xfId="2451" xr:uid="{00000000-0005-0000-0000-0000ED1C0000}"/>
    <cellStyle name="Ukupni zbroj 2 2 2 3 5 2" xfId="7107" xr:uid="{00000000-0005-0000-0000-0000EE1C0000}"/>
    <cellStyle name="Ukupni zbroj 2 2 2 3 6" xfId="2799" xr:uid="{00000000-0005-0000-0000-0000EF1C0000}"/>
    <cellStyle name="Ukupni zbroj 2 2 2 3 6 2" xfId="7454" xr:uid="{00000000-0005-0000-0000-0000F01C0000}"/>
    <cellStyle name="Ukupni zbroj 2 2 2 3 7" xfId="3029" xr:uid="{00000000-0005-0000-0000-0000F11C0000}"/>
    <cellStyle name="Ukupni zbroj 2 2 2 3 7 2" xfId="7683" xr:uid="{00000000-0005-0000-0000-0000F21C0000}"/>
    <cellStyle name="Ukupni zbroj 2 2 2 3 8" xfId="3421" xr:uid="{00000000-0005-0000-0000-0000F31C0000}"/>
    <cellStyle name="Ukupni zbroj 2 2 2 3 8 2" xfId="8075" xr:uid="{00000000-0005-0000-0000-0000F41C0000}"/>
    <cellStyle name="Ukupni zbroj 2 2 2 3 9" xfId="3869" xr:uid="{00000000-0005-0000-0000-0000F51C0000}"/>
    <cellStyle name="Ukupni zbroj 2 2 2 3 9 2" xfId="8519" xr:uid="{00000000-0005-0000-0000-0000F61C0000}"/>
    <cellStyle name="Ukupni zbroj 2 2 2 4" xfId="461" xr:uid="{00000000-0005-0000-0000-0000F71C0000}"/>
    <cellStyle name="Ukupni zbroj 2 2 2 4 10" xfId="4278" xr:uid="{00000000-0005-0000-0000-0000F81C0000}"/>
    <cellStyle name="Ukupni zbroj 2 2 2 4 10 2" xfId="8928" xr:uid="{00000000-0005-0000-0000-0000F91C0000}"/>
    <cellStyle name="Ukupni zbroj 2 2 2 4 11" xfId="4706" xr:uid="{00000000-0005-0000-0000-0000FA1C0000}"/>
    <cellStyle name="Ukupni zbroj 2 2 2 4 11 2" xfId="9294" xr:uid="{00000000-0005-0000-0000-0000FB1C0000}"/>
    <cellStyle name="Ukupni zbroj 2 2 2 4 12" xfId="5184" xr:uid="{00000000-0005-0000-0000-0000FC1C0000}"/>
    <cellStyle name="Ukupni zbroj 2 2 2 4 2" xfId="1029" xr:uid="{00000000-0005-0000-0000-0000FD1C0000}"/>
    <cellStyle name="Ukupni zbroj 2 2 2 4 2 2" xfId="5697" xr:uid="{00000000-0005-0000-0000-0000FE1C0000}"/>
    <cellStyle name="Ukupni zbroj 2 2 2 4 3" xfId="1633" xr:uid="{00000000-0005-0000-0000-0000FF1C0000}"/>
    <cellStyle name="Ukupni zbroj 2 2 2 4 3 2" xfId="6293" xr:uid="{00000000-0005-0000-0000-0000001D0000}"/>
    <cellStyle name="Ukupni zbroj 2 2 2 4 4" xfId="2050" xr:uid="{00000000-0005-0000-0000-0000011D0000}"/>
    <cellStyle name="Ukupni zbroj 2 2 2 4 4 2" xfId="6709" xr:uid="{00000000-0005-0000-0000-0000021D0000}"/>
    <cellStyle name="Ukupni zbroj 2 2 2 4 5" xfId="2452" xr:uid="{00000000-0005-0000-0000-0000031D0000}"/>
    <cellStyle name="Ukupni zbroj 2 2 2 4 5 2" xfId="7108" xr:uid="{00000000-0005-0000-0000-0000041D0000}"/>
    <cellStyle name="Ukupni zbroj 2 2 2 4 6" xfId="2800" xr:uid="{00000000-0005-0000-0000-0000051D0000}"/>
    <cellStyle name="Ukupni zbroj 2 2 2 4 6 2" xfId="7455" xr:uid="{00000000-0005-0000-0000-0000061D0000}"/>
    <cellStyle name="Ukupni zbroj 2 2 2 4 7" xfId="3030" xr:uid="{00000000-0005-0000-0000-0000071D0000}"/>
    <cellStyle name="Ukupni zbroj 2 2 2 4 7 2" xfId="7684" xr:uid="{00000000-0005-0000-0000-0000081D0000}"/>
    <cellStyle name="Ukupni zbroj 2 2 2 4 8" xfId="3422" xr:uid="{00000000-0005-0000-0000-0000091D0000}"/>
    <cellStyle name="Ukupni zbroj 2 2 2 4 8 2" xfId="8076" xr:uid="{00000000-0005-0000-0000-00000A1D0000}"/>
    <cellStyle name="Ukupni zbroj 2 2 2 4 9" xfId="3870" xr:uid="{00000000-0005-0000-0000-00000B1D0000}"/>
    <cellStyle name="Ukupni zbroj 2 2 2 4 9 2" xfId="8520" xr:uid="{00000000-0005-0000-0000-00000C1D0000}"/>
    <cellStyle name="Ukupni zbroj 2 2 2 5" xfId="339" xr:uid="{00000000-0005-0000-0000-00000D1D0000}"/>
    <cellStyle name="Ukupni zbroj 2 2 2 5 10" xfId="4279" xr:uid="{00000000-0005-0000-0000-00000E1D0000}"/>
    <cellStyle name="Ukupni zbroj 2 2 2 5 10 2" xfId="8929" xr:uid="{00000000-0005-0000-0000-00000F1D0000}"/>
    <cellStyle name="Ukupni zbroj 2 2 2 5 11" xfId="4707" xr:uid="{00000000-0005-0000-0000-0000101D0000}"/>
    <cellStyle name="Ukupni zbroj 2 2 2 5 11 2" xfId="9295" xr:uid="{00000000-0005-0000-0000-0000111D0000}"/>
    <cellStyle name="Ukupni zbroj 2 2 2 5 12" xfId="5082" xr:uid="{00000000-0005-0000-0000-0000121D0000}"/>
    <cellStyle name="Ukupni zbroj 2 2 2 5 2" xfId="1030" xr:uid="{00000000-0005-0000-0000-0000131D0000}"/>
    <cellStyle name="Ukupni zbroj 2 2 2 5 2 2" xfId="5698" xr:uid="{00000000-0005-0000-0000-0000141D0000}"/>
    <cellStyle name="Ukupni zbroj 2 2 2 5 3" xfId="1634" xr:uid="{00000000-0005-0000-0000-0000151D0000}"/>
    <cellStyle name="Ukupni zbroj 2 2 2 5 3 2" xfId="6294" xr:uid="{00000000-0005-0000-0000-0000161D0000}"/>
    <cellStyle name="Ukupni zbroj 2 2 2 5 4" xfId="2051" xr:uid="{00000000-0005-0000-0000-0000171D0000}"/>
    <cellStyle name="Ukupni zbroj 2 2 2 5 4 2" xfId="6710" xr:uid="{00000000-0005-0000-0000-0000181D0000}"/>
    <cellStyle name="Ukupni zbroj 2 2 2 5 5" xfId="2453" xr:uid="{00000000-0005-0000-0000-0000191D0000}"/>
    <cellStyle name="Ukupni zbroj 2 2 2 5 5 2" xfId="7109" xr:uid="{00000000-0005-0000-0000-00001A1D0000}"/>
    <cellStyle name="Ukupni zbroj 2 2 2 5 6" xfId="2801" xr:uid="{00000000-0005-0000-0000-00001B1D0000}"/>
    <cellStyle name="Ukupni zbroj 2 2 2 5 6 2" xfId="7456" xr:uid="{00000000-0005-0000-0000-00001C1D0000}"/>
    <cellStyle name="Ukupni zbroj 2 2 2 5 7" xfId="3031" xr:uid="{00000000-0005-0000-0000-00001D1D0000}"/>
    <cellStyle name="Ukupni zbroj 2 2 2 5 7 2" xfId="7685" xr:uid="{00000000-0005-0000-0000-00001E1D0000}"/>
    <cellStyle name="Ukupni zbroj 2 2 2 5 8" xfId="3423" xr:uid="{00000000-0005-0000-0000-00001F1D0000}"/>
    <cellStyle name="Ukupni zbroj 2 2 2 5 8 2" xfId="8077" xr:uid="{00000000-0005-0000-0000-0000201D0000}"/>
    <cellStyle name="Ukupni zbroj 2 2 2 5 9" xfId="3871" xr:uid="{00000000-0005-0000-0000-0000211D0000}"/>
    <cellStyle name="Ukupni zbroj 2 2 2 5 9 2" xfId="8521" xr:uid="{00000000-0005-0000-0000-0000221D0000}"/>
    <cellStyle name="Ukupni zbroj 2 2 2 6" xfId="465" xr:uid="{00000000-0005-0000-0000-0000231D0000}"/>
    <cellStyle name="Ukupni zbroj 2 2 2 6 10" xfId="4280" xr:uid="{00000000-0005-0000-0000-0000241D0000}"/>
    <cellStyle name="Ukupni zbroj 2 2 2 6 10 2" xfId="8930" xr:uid="{00000000-0005-0000-0000-0000251D0000}"/>
    <cellStyle name="Ukupni zbroj 2 2 2 6 11" xfId="4708" xr:uid="{00000000-0005-0000-0000-0000261D0000}"/>
    <cellStyle name="Ukupni zbroj 2 2 2 6 11 2" xfId="9296" xr:uid="{00000000-0005-0000-0000-0000271D0000}"/>
    <cellStyle name="Ukupni zbroj 2 2 2 6 12" xfId="5188" xr:uid="{00000000-0005-0000-0000-0000281D0000}"/>
    <cellStyle name="Ukupni zbroj 2 2 2 6 2" xfId="1031" xr:uid="{00000000-0005-0000-0000-0000291D0000}"/>
    <cellStyle name="Ukupni zbroj 2 2 2 6 2 2" xfId="5699" xr:uid="{00000000-0005-0000-0000-00002A1D0000}"/>
    <cellStyle name="Ukupni zbroj 2 2 2 6 3" xfId="1635" xr:uid="{00000000-0005-0000-0000-00002B1D0000}"/>
    <cellStyle name="Ukupni zbroj 2 2 2 6 3 2" xfId="6295" xr:uid="{00000000-0005-0000-0000-00002C1D0000}"/>
    <cellStyle name="Ukupni zbroj 2 2 2 6 4" xfId="2052" xr:uid="{00000000-0005-0000-0000-00002D1D0000}"/>
    <cellStyle name="Ukupni zbroj 2 2 2 6 4 2" xfId="6711" xr:uid="{00000000-0005-0000-0000-00002E1D0000}"/>
    <cellStyle name="Ukupni zbroj 2 2 2 6 5" xfId="2454" xr:uid="{00000000-0005-0000-0000-00002F1D0000}"/>
    <cellStyle name="Ukupni zbroj 2 2 2 6 5 2" xfId="7110" xr:uid="{00000000-0005-0000-0000-0000301D0000}"/>
    <cellStyle name="Ukupni zbroj 2 2 2 6 6" xfId="2802" xr:uid="{00000000-0005-0000-0000-0000311D0000}"/>
    <cellStyle name="Ukupni zbroj 2 2 2 6 6 2" xfId="7457" xr:uid="{00000000-0005-0000-0000-0000321D0000}"/>
    <cellStyle name="Ukupni zbroj 2 2 2 6 7" xfId="3032" xr:uid="{00000000-0005-0000-0000-0000331D0000}"/>
    <cellStyle name="Ukupni zbroj 2 2 2 6 7 2" xfId="7686" xr:uid="{00000000-0005-0000-0000-0000341D0000}"/>
    <cellStyle name="Ukupni zbroj 2 2 2 6 8" xfId="3424" xr:uid="{00000000-0005-0000-0000-0000351D0000}"/>
    <cellStyle name="Ukupni zbroj 2 2 2 6 8 2" xfId="8078" xr:uid="{00000000-0005-0000-0000-0000361D0000}"/>
    <cellStyle name="Ukupni zbroj 2 2 2 6 9" xfId="3872" xr:uid="{00000000-0005-0000-0000-0000371D0000}"/>
    <cellStyle name="Ukupni zbroj 2 2 2 6 9 2" xfId="8522" xr:uid="{00000000-0005-0000-0000-0000381D0000}"/>
    <cellStyle name="Ukupni zbroj 2 2 2 7" xfId="376" xr:uid="{00000000-0005-0000-0000-0000391D0000}"/>
    <cellStyle name="Ukupni zbroj 2 2 2 7 10" xfId="4281" xr:uid="{00000000-0005-0000-0000-00003A1D0000}"/>
    <cellStyle name="Ukupni zbroj 2 2 2 7 10 2" xfId="8931" xr:uid="{00000000-0005-0000-0000-00003B1D0000}"/>
    <cellStyle name="Ukupni zbroj 2 2 2 7 11" xfId="4709" xr:uid="{00000000-0005-0000-0000-00003C1D0000}"/>
    <cellStyle name="Ukupni zbroj 2 2 2 7 11 2" xfId="9297" xr:uid="{00000000-0005-0000-0000-00003D1D0000}"/>
    <cellStyle name="Ukupni zbroj 2 2 2 7 12" xfId="5112" xr:uid="{00000000-0005-0000-0000-00003E1D0000}"/>
    <cellStyle name="Ukupni zbroj 2 2 2 7 2" xfId="1032" xr:uid="{00000000-0005-0000-0000-00003F1D0000}"/>
    <cellStyle name="Ukupni zbroj 2 2 2 7 2 2" xfId="5700" xr:uid="{00000000-0005-0000-0000-0000401D0000}"/>
    <cellStyle name="Ukupni zbroj 2 2 2 7 3" xfId="1636" xr:uid="{00000000-0005-0000-0000-0000411D0000}"/>
    <cellStyle name="Ukupni zbroj 2 2 2 7 3 2" xfId="6296" xr:uid="{00000000-0005-0000-0000-0000421D0000}"/>
    <cellStyle name="Ukupni zbroj 2 2 2 7 4" xfId="2053" xr:uid="{00000000-0005-0000-0000-0000431D0000}"/>
    <cellStyle name="Ukupni zbroj 2 2 2 7 4 2" xfId="6712" xr:uid="{00000000-0005-0000-0000-0000441D0000}"/>
    <cellStyle name="Ukupni zbroj 2 2 2 7 5" xfId="2455" xr:uid="{00000000-0005-0000-0000-0000451D0000}"/>
    <cellStyle name="Ukupni zbroj 2 2 2 7 5 2" xfId="7111" xr:uid="{00000000-0005-0000-0000-0000461D0000}"/>
    <cellStyle name="Ukupni zbroj 2 2 2 7 6" xfId="2803" xr:uid="{00000000-0005-0000-0000-0000471D0000}"/>
    <cellStyle name="Ukupni zbroj 2 2 2 7 6 2" xfId="7458" xr:uid="{00000000-0005-0000-0000-0000481D0000}"/>
    <cellStyle name="Ukupni zbroj 2 2 2 7 7" xfId="3033" xr:uid="{00000000-0005-0000-0000-0000491D0000}"/>
    <cellStyle name="Ukupni zbroj 2 2 2 7 7 2" xfId="7687" xr:uid="{00000000-0005-0000-0000-00004A1D0000}"/>
    <cellStyle name="Ukupni zbroj 2 2 2 7 8" xfId="3425" xr:uid="{00000000-0005-0000-0000-00004B1D0000}"/>
    <cellStyle name="Ukupni zbroj 2 2 2 7 8 2" xfId="8079" xr:uid="{00000000-0005-0000-0000-00004C1D0000}"/>
    <cellStyle name="Ukupni zbroj 2 2 2 7 9" xfId="3873" xr:uid="{00000000-0005-0000-0000-00004D1D0000}"/>
    <cellStyle name="Ukupni zbroj 2 2 2 7 9 2" xfId="8523" xr:uid="{00000000-0005-0000-0000-00004E1D0000}"/>
    <cellStyle name="Ukupni zbroj 2 2 2 8" xfId="463" xr:uid="{00000000-0005-0000-0000-00004F1D0000}"/>
    <cellStyle name="Ukupni zbroj 2 2 2 8 10" xfId="4282" xr:uid="{00000000-0005-0000-0000-0000501D0000}"/>
    <cellStyle name="Ukupni zbroj 2 2 2 8 10 2" xfId="8932" xr:uid="{00000000-0005-0000-0000-0000511D0000}"/>
    <cellStyle name="Ukupni zbroj 2 2 2 8 11" xfId="4710" xr:uid="{00000000-0005-0000-0000-0000521D0000}"/>
    <cellStyle name="Ukupni zbroj 2 2 2 8 11 2" xfId="9298" xr:uid="{00000000-0005-0000-0000-0000531D0000}"/>
    <cellStyle name="Ukupni zbroj 2 2 2 8 12" xfId="5186" xr:uid="{00000000-0005-0000-0000-0000541D0000}"/>
    <cellStyle name="Ukupni zbroj 2 2 2 8 2" xfId="1033" xr:uid="{00000000-0005-0000-0000-0000551D0000}"/>
    <cellStyle name="Ukupni zbroj 2 2 2 8 2 2" xfId="5701" xr:uid="{00000000-0005-0000-0000-0000561D0000}"/>
    <cellStyle name="Ukupni zbroj 2 2 2 8 3" xfId="1637" xr:uid="{00000000-0005-0000-0000-0000571D0000}"/>
    <cellStyle name="Ukupni zbroj 2 2 2 8 3 2" xfId="6297" xr:uid="{00000000-0005-0000-0000-0000581D0000}"/>
    <cellStyle name="Ukupni zbroj 2 2 2 8 4" xfId="2054" xr:uid="{00000000-0005-0000-0000-0000591D0000}"/>
    <cellStyle name="Ukupni zbroj 2 2 2 8 4 2" xfId="6713" xr:uid="{00000000-0005-0000-0000-00005A1D0000}"/>
    <cellStyle name="Ukupni zbroj 2 2 2 8 5" xfId="2456" xr:uid="{00000000-0005-0000-0000-00005B1D0000}"/>
    <cellStyle name="Ukupni zbroj 2 2 2 8 5 2" xfId="7112" xr:uid="{00000000-0005-0000-0000-00005C1D0000}"/>
    <cellStyle name="Ukupni zbroj 2 2 2 8 6" xfId="2804" xr:uid="{00000000-0005-0000-0000-00005D1D0000}"/>
    <cellStyle name="Ukupni zbroj 2 2 2 8 6 2" xfId="7459" xr:uid="{00000000-0005-0000-0000-00005E1D0000}"/>
    <cellStyle name="Ukupni zbroj 2 2 2 8 7" xfId="3034" xr:uid="{00000000-0005-0000-0000-00005F1D0000}"/>
    <cellStyle name="Ukupni zbroj 2 2 2 8 7 2" xfId="7688" xr:uid="{00000000-0005-0000-0000-0000601D0000}"/>
    <cellStyle name="Ukupni zbroj 2 2 2 8 8" xfId="3426" xr:uid="{00000000-0005-0000-0000-0000611D0000}"/>
    <cellStyle name="Ukupni zbroj 2 2 2 8 8 2" xfId="8080" xr:uid="{00000000-0005-0000-0000-0000621D0000}"/>
    <cellStyle name="Ukupni zbroj 2 2 2 8 9" xfId="3874" xr:uid="{00000000-0005-0000-0000-0000631D0000}"/>
    <cellStyle name="Ukupni zbroj 2 2 2 8 9 2" xfId="8524" xr:uid="{00000000-0005-0000-0000-0000641D0000}"/>
    <cellStyle name="Ukupni zbroj 2 2 2 9" xfId="389" xr:uid="{00000000-0005-0000-0000-0000651D0000}"/>
    <cellStyle name="Ukupni zbroj 2 2 2 9 10" xfId="4283" xr:uid="{00000000-0005-0000-0000-0000661D0000}"/>
    <cellStyle name="Ukupni zbroj 2 2 2 9 10 2" xfId="8933" xr:uid="{00000000-0005-0000-0000-0000671D0000}"/>
    <cellStyle name="Ukupni zbroj 2 2 2 9 11" xfId="4711" xr:uid="{00000000-0005-0000-0000-0000681D0000}"/>
    <cellStyle name="Ukupni zbroj 2 2 2 9 11 2" xfId="9299" xr:uid="{00000000-0005-0000-0000-0000691D0000}"/>
    <cellStyle name="Ukupni zbroj 2 2 2 9 12" xfId="5123" xr:uid="{00000000-0005-0000-0000-00006A1D0000}"/>
    <cellStyle name="Ukupni zbroj 2 2 2 9 2" xfId="1034" xr:uid="{00000000-0005-0000-0000-00006B1D0000}"/>
    <cellStyle name="Ukupni zbroj 2 2 2 9 2 2" xfId="5702" xr:uid="{00000000-0005-0000-0000-00006C1D0000}"/>
    <cellStyle name="Ukupni zbroj 2 2 2 9 3" xfId="1638" xr:uid="{00000000-0005-0000-0000-00006D1D0000}"/>
    <cellStyle name="Ukupni zbroj 2 2 2 9 3 2" xfId="6298" xr:uid="{00000000-0005-0000-0000-00006E1D0000}"/>
    <cellStyle name="Ukupni zbroj 2 2 2 9 4" xfId="2055" xr:uid="{00000000-0005-0000-0000-00006F1D0000}"/>
    <cellStyle name="Ukupni zbroj 2 2 2 9 4 2" xfId="6714" xr:uid="{00000000-0005-0000-0000-0000701D0000}"/>
    <cellStyle name="Ukupni zbroj 2 2 2 9 5" xfId="2457" xr:uid="{00000000-0005-0000-0000-0000711D0000}"/>
    <cellStyle name="Ukupni zbroj 2 2 2 9 5 2" xfId="7113" xr:uid="{00000000-0005-0000-0000-0000721D0000}"/>
    <cellStyle name="Ukupni zbroj 2 2 2 9 6" xfId="2805" xr:uid="{00000000-0005-0000-0000-0000731D0000}"/>
    <cellStyle name="Ukupni zbroj 2 2 2 9 6 2" xfId="7460" xr:uid="{00000000-0005-0000-0000-0000741D0000}"/>
    <cellStyle name="Ukupni zbroj 2 2 2 9 7" xfId="3035" xr:uid="{00000000-0005-0000-0000-0000751D0000}"/>
    <cellStyle name="Ukupni zbroj 2 2 2 9 7 2" xfId="7689" xr:uid="{00000000-0005-0000-0000-0000761D0000}"/>
    <cellStyle name="Ukupni zbroj 2 2 2 9 8" xfId="3427" xr:uid="{00000000-0005-0000-0000-0000771D0000}"/>
    <cellStyle name="Ukupni zbroj 2 2 2 9 8 2" xfId="8081" xr:uid="{00000000-0005-0000-0000-0000781D0000}"/>
    <cellStyle name="Ukupni zbroj 2 2 2 9 9" xfId="3875" xr:uid="{00000000-0005-0000-0000-0000791D0000}"/>
    <cellStyle name="Ukupni zbroj 2 2 2 9 9 2" xfId="8525" xr:uid="{00000000-0005-0000-0000-00007A1D0000}"/>
    <cellStyle name="Ukupni zbroj 2 2 3" xfId="466" xr:uid="{00000000-0005-0000-0000-00007B1D0000}"/>
    <cellStyle name="Ukupni zbroj 2 2 3 10" xfId="4284" xr:uid="{00000000-0005-0000-0000-00007C1D0000}"/>
    <cellStyle name="Ukupni zbroj 2 2 3 10 2" xfId="8934" xr:uid="{00000000-0005-0000-0000-00007D1D0000}"/>
    <cellStyle name="Ukupni zbroj 2 2 3 11" xfId="4712" xr:uid="{00000000-0005-0000-0000-00007E1D0000}"/>
    <cellStyle name="Ukupni zbroj 2 2 3 11 2" xfId="9300" xr:uid="{00000000-0005-0000-0000-00007F1D0000}"/>
    <cellStyle name="Ukupni zbroj 2 2 3 12" xfId="5189" xr:uid="{00000000-0005-0000-0000-0000801D0000}"/>
    <cellStyle name="Ukupni zbroj 2 2 3 2" xfId="1035" xr:uid="{00000000-0005-0000-0000-0000811D0000}"/>
    <cellStyle name="Ukupni zbroj 2 2 3 2 2" xfId="5703" xr:uid="{00000000-0005-0000-0000-0000821D0000}"/>
    <cellStyle name="Ukupni zbroj 2 2 3 3" xfId="1639" xr:uid="{00000000-0005-0000-0000-0000831D0000}"/>
    <cellStyle name="Ukupni zbroj 2 2 3 3 2" xfId="6299" xr:uid="{00000000-0005-0000-0000-0000841D0000}"/>
    <cellStyle name="Ukupni zbroj 2 2 3 4" xfId="2056" xr:uid="{00000000-0005-0000-0000-0000851D0000}"/>
    <cellStyle name="Ukupni zbroj 2 2 3 4 2" xfId="6715" xr:uid="{00000000-0005-0000-0000-0000861D0000}"/>
    <cellStyle name="Ukupni zbroj 2 2 3 5" xfId="2458" xr:uid="{00000000-0005-0000-0000-0000871D0000}"/>
    <cellStyle name="Ukupni zbroj 2 2 3 5 2" xfId="7114" xr:uid="{00000000-0005-0000-0000-0000881D0000}"/>
    <cellStyle name="Ukupni zbroj 2 2 3 6" xfId="2806" xr:uid="{00000000-0005-0000-0000-0000891D0000}"/>
    <cellStyle name="Ukupni zbroj 2 2 3 6 2" xfId="7461" xr:uid="{00000000-0005-0000-0000-00008A1D0000}"/>
    <cellStyle name="Ukupni zbroj 2 2 3 7" xfId="3036" xr:uid="{00000000-0005-0000-0000-00008B1D0000}"/>
    <cellStyle name="Ukupni zbroj 2 2 3 7 2" xfId="7690" xr:uid="{00000000-0005-0000-0000-00008C1D0000}"/>
    <cellStyle name="Ukupni zbroj 2 2 3 8" xfId="3428" xr:uid="{00000000-0005-0000-0000-00008D1D0000}"/>
    <cellStyle name="Ukupni zbroj 2 2 3 8 2" xfId="8082" xr:uid="{00000000-0005-0000-0000-00008E1D0000}"/>
    <cellStyle name="Ukupni zbroj 2 2 3 9" xfId="3876" xr:uid="{00000000-0005-0000-0000-00008F1D0000}"/>
    <cellStyle name="Ukupni zbroj 2 2 3 9 2" xfId="8526" xr:uid="{00000000-0005-0000-0000-0000901D0000}"/>
    <cellStyle name="Ukupni zbroj 2 2 4" xfId="524" xr:uid="{00000000-0005-0000-0000-0000911D0000}"/>
    <cellStyle name="Ukupni zbroj 2 2 4 10" xfId="4285" xr:uid="{00000000-0005-0000-0000-0000921D0000}"/>
    <cellStyle name="Ukupni zbroj 2 2 4 10 2" xfId="8935" xr:uid="{00000000-0005-0000-0000-0000931D0000}"/>
    <cellStyle name="Ukupni zbroj 2 2 4 11" xfId="4713" xr:uid="{00000000-0005-0000-0000-0000941D0000}"/>
    <cellStyle name="Ukupni zbroj 2 2 4 11 2" xfId="9301" xr:uid="{00000000-0005-0000-0000-0000951D0000}"/>
    <cellStyle name="Ukupni zbroj 2 2 4 12" xfId="5238" xr:uid="{00000000-0005-0000-0000-0000961D0000}"/>
    <cellStyle name="Ukupni zbroj 2 2 4 2" xfId="1036" xr:uid="{00000000-0005-0000-0000-0000971D0000}"/>
    <cellStyle name="Ukupni zbroj 2 2 4 2 2" xfId="5704" xr:uid="{00000000-0005-0000-0000-0000981D0000}"/>
    <cellStyle name="Ukupni zbroj 2 2 4 3" xfId="1640" xr:uid="{00000000-0005-0000-0000-0000991D0000}"/>
    <cellStyle name="Ukupni zbroj 2 2 4 3 2" xfId="6300" xr:uid="{00000000-0005-0000-0000-00009A1D0000}"/>
    <cellStyle name="Ukupni zbroj 2 2 4 4" xfId="2057" xr:uid="{00000000-0005-0000-0000-00009B1D0000}"/>
    <cellStyle name="Ukupni zbroj 2 2 4 4 2" xfId="6716" xr:uid="{00000000-0005-0000-0000-00009C1D0000}"/>
    <cellStyle name="Ukupni zbroj 2 2 4 5" xfId="2459" xr:uid="{00000000-0005-0000-0000-00009D1D0000}"/>
    <cellStyle name="Ukupni zbroj 2 2 4 5 2" xfId="7115" xr:uid="{00000000-0005-0000-0000-00009E1D0000}"/>
    <cellStyle name="Ukupni zbroj 2 2 4 6" xfId="2807" xr:uid="{00000000-0005-0000-0000-00009F1D0000}"/>
    <cellStyle name="Ukupni zbroj 2 2 4 6 2" xfId="7462" xr:uid="{00000000-0005-0000-0000-0000A01D0000}"/>
    <cellStyle name="Ukupni zbroj 2 2 4 7" xfId="3037" xr:uid="{00000000-0005-0000-0000-0000A11D0000}"/>
    <cellStyle name="Ukupni zbroj 2 2 4 7 2" xfId="7691" xr:uid="{00000000-0005-0000-0000-0000A21D0000}"/>
    <cellStyle name="Ukupni zbroj 2 2 4 8" xfId="3429" xr:uid="{00000000-0005-0000-0000-0000A31D0000}"/>
    <cellStyle name="Ukupni zbroj 2 2 4 8 2" xfId="8083" xr:uid="{00000000-0005-0000-0000-0000A41D0000}"/>
    <cellStyle name="Ukupni zbroj 2 2 4 9" xfId="3877" xr:uid="{00000000-0005-0000-0000-0000A51D0000}"/>
    <cellStyle name="Ukupni zbroj 2 2 4 9 2" xfId="8527" xr:uid="{00000000-0005-0000-0000-0000A61D0000}"/>
    <cellStyle name="Ukupni zbroj 2 2 5" xfId="509" xr:uid="{00000000-0005-0000-0000-0000A71D0000}"/>
    <cellStyle name="Ukupni zbroj 2 2 5 10" xfId="4286" xr:uid="{00000000-0005-0000-0000-0000A81D0000}"/>
    <cellStyle name="Ukupni zbroj 2 2 5 10 2" xfId="8936" xr:uid="{00000000-0005-0000-0000-0000A91D0000}"/>
    <cellStyle name="Ukupni zbroj 2 2 5 11" xfId="4714" xr:uid="{00000000-0005-0000-0000-0000AA1D0000}"/>
    <cellStyle name="Ukupni zbroj 2 2 5 11 2" xfId="9302" xr:uid="{00000000-0005-0000-0000-0000AB1D0000}"/>
    <cellStyle name="Ukupni zbroj 2 2 5 12" xfId="5225" xr:uid="{00000000-0005-0000-0000-0000AC1D0000}"/>
    <cellStyle name="Ukupni zbroj 2 2 5 2" xfId="1037" xr:uid="{00000000-0005-0000-0000-0000AD1D0000}"/>
    <cellStyle name="Ukupni zbroj 2 2 5 2 2" xfId="5705" xr:uid="{00000000-0005-0000-0000-0000AE1D0000}"/>
    <cellStyle name="Ukupni zbroj 2 2 5 3" xfId="1641" xr:uid="{00000000-0005-0000-0000-0000AF1D0000}"/>
    <cellStyle name="Ukupni zbroj 2 2 5 3 2" xfId="6301" xr:uid="{00000000-0005-0000-0000-0000B01D0000}"/>
    <cellStyle name="Ukupni zbroj 2 2 5 4" xfId="2058" xr:uid="{00000000-0005-0000-0000-0000B11D0000}"/>
    <cellStyle name="Ukupni zbroj 2 2 5 4 2" xfId="6717" xr:uid="{00000000-0005-0000-0000-0000B21D0000}"/>
    <cellStyle name="Ukupni zbroj 2 2 5 5" xfId="2460" xr:uid="{00000000-0005-0000-0000-0000B31D0000}"/>
    <cellStyle name="Ukupni zbroj 2 2 5 5 2" xfId="7116" xr:uid="{00000000-0005-0000-0000-0000B41D0000}"/>
    <cellStyle name="Ukupni zbroj 2 2 5 6" xfId="2808" xr:uid="{00000000-0005-0000-0000-0000B51D0000}"/>
    <cellStyle name="Ukupni zbroj 2 2 5 6 2" xfId="7463" xr:uid="{00000000-0005-0000-0000-0000B61D0000}"/>
    <cellStyle name="Ukupni zbroj 2 2 5 7" xfId="3038" xr:uid="{00000000-0005-0000-0000-0000B71D0000}"/>
    <cellStyle name="Ukupni zbroj 2 2 5 7 2" xfId="7692" xr:uid="{00000000-0005-0000-0000-0000B81D0000}"/>
    <cellStyle name="Ukupni zbroj 2 2 5 8" xfId="3430" xr:uid="{00000000-0005-0000-0000-0000B91D0000}"/>
    <cellStyle name="Ukupni zbroj 2 2 5 8 2" xfId="8084" xr:uid="{00000000-0005-0000-0000-0000BA1D0000}"/>
    <cellStyle name="Ukupni zbroj 2 2 5 9" xfId="3878" xr:uid="{00000000-0005-0000-0000-0000BB1D0000}"/>
    <cellStyle name="Ukupni zbroj 2 2 5 9 2" xfId="8528" xr:uid="{00000000-0005-0000-0000-0000BC1D0000}"/>
    <cellStyle name="Ukupni zbroj 2 2 6" xfId="398" xr:uid="{00000000-0005-0000-0000-0000BD1D0000}"/>
    <cellStyle name="Ukupni zbroj 2 2 6 10" xfId="4287" xr:uid="{00000000-0005-0000-0000-0000BE1D0000}"/>
    <cellStyle name="Ukupni zbroj 2 2 6 10 2" xfId="8937" xr:uid="{00000000-0005-0000-0000-0000BF1D0000}"/>
    <cellStyle name="Ukupni zbroj 2 2 6 11" xfId="4715" xr:uid="{00000000-0005-0000-0000-0000C01D0000}"/>
    <cellStyle name="Ukupni zbroj 2 2 6 11 2" xfId="9303" xr:uid="{00000000-0005-0000-0000-0000C11D0000}"/>
    <cellStyle name="Ukupni zbroj 2 2 6 12" xfId="5131" xr:uid="{00000000-0005-0000-0000-0000C21D0000}"/>
    <cellStyle name="Ukupni zbroj 2 2 6 2" xfId="1038" xr:uid="{00000000-0005-0000-0000-0000C31D0000}"/>
    <cellStyle name="Ukupni zbroj 2 2 6 2 2" xfId="5706" xr:uid="{00000000-0005-0000-0000-0000C41D0000}"/>
    <cellStyle name="Ukupni zbroj 2 2 6 3" xfId="1642" xr:uid="{00000000-0005-0000-0000-0000C51D0000}"/>
    <cellStyle name="Ukupni zbroj 2 2 6 3 2" xfId="6302" xr:uid="{00000000-0005-0000-0000-0000C61D0000}"/>
    <cellStyle name="Ukupni zbroj 2 2 6 4" xfId="2059" xr:uid="{00000000-0005-0000-0000-0000C71D0000}"/>
    <cellStyle name="Ukupni zbroj 2 2 6 4 2" xfId="6718" xr:uid="{00000000-0005-0000-0000-0000C81D0000}"/>
    <cellStyle name="Ukupni zbroj 2 2 6 5" xfId="2461" xr:uid="{00000000-0005-0000-0000-0000C91D0000}"/>
    <cellStyle name="Ukupni zbroj 2 2 6 5 2" xfId="7117" xr:uid="{00000000-0005-0000-0000-0000CA1D0000}"/>
    <cellStyle name="Ukupni zbroj 2 2 6 6" xfId="2809" xr:uid="{00000000-0005-0000-0000-0000CB1D0000}"/>
    <cellStyle name="Ukupni zbroj 2 2 6 6 2" xfId="7464" xr:uid="{00000000-0005-0000-0000-0000CC1D0000}"/>
    <cellStyle name="Ukupni zbroj 2 2 6 7" xfId="3039" xr:uid="{00000000-0005-0000-0000-0000CD1D0000}"/>
    <cellStyle name="Ukupni zbroj 2 2 6 7 2" xfId="7693" xr:uid="{00000000-0005-0000-0000-0000CE1D0000}"/>
    <cellStyle name="Ukupni zbroj 2 2 6 8" xfId="3431" xr:uid="{00000000-0005-0000-0000-0000CF1D0000}"/>
    <cellStyle name="Ukupni zbroj 2 2 6 8 2" xfId="8085" xr:uid="{00000000-0005-0000-0000-0000D01D0000}"/>
    <cellStyle name="Ukupni zbroj 2 2 6 9" xfId="3879" xr:uid="{00000000-0005-0000-0000-0000D11D0000}"/>
    <cellStyle name="Ukupni zbroj 2 2 6 9 2" xfId="8529" xr:uid="{00000000-0005-0000-0000-0000D21D0000}"/>
    <cellStyle name="Ukupni zbroj 2 2 7" xfId="365" xr:uid="{00000000-0005-0000-0000-0000D31D0000}"/>
    <cellStyle name="Ukupni zbroj 2 2 7 10" xfId="4288" xr:uid="{00000000-0005-0000-0000-0000D41D0000}"/>
    <cellStyle name="Ukupni zbroj 2 2 7 10 2" xfId="8938" xr:uid="{00000000-0005-0000-0000-0000D51D0000}"/>
    <cellStyle name="Ukupni zbroj 2 2 7 11" xfId="4716" xr:uid="{00000000-0005-0000-0000-0000D61D0000}"/>
    <cellStyle name="Ukupni zbroj 2 2 7 11 2" xfId="9304" xr:uid="{00000000-0005-0000-0000-0000D71D0000}"/>
    <cellStyle name="Ukupni zbroj 2 2 7 12" xfId="5103" xr:uid="{00000000-0005-0000-0000-0000D81D0000}"/>
    <cellStyle name="Ukupni zbroj 2 2 7 2" xfId="1039" xr:uid="{00000000-0005-0000-0000-0000D91D0000}"/>
    <cellStyle name="Ukupni zbroj 2 2 7 2 2" xfId="5707" xr:uid="{00000000-0005-0000-0000-0000DA1D0000}"/>
    <cellStyle name="Ukupni zbroj 2 2 7 3" xfId="1643" xr:uid="{00000000-0005-0000-0000-0000DB1D0000}"/>
    <cellStyle name="Ukupni zbroj 2 2 7 3 2" xfId="6303" xr:uid="{00000000-0005-0000-0000-0000DC1D0000}"/>
    <cellStyle name="Ukupni zbroj 2 2 7 4" xfId="2060" xr:uid="{00000000-0005-0000-0000-0000DD1D0000}"/>
    <cellStyle name="Ukupni zbroj 2 2 7 4 2" xfId="6719" xr:uid="{00000000-0005-0000-0000-0000DE1D0000}"/>
    <cellStyle name="Ukupni zbroj 2 2 7 5" xfId="2462" xr:uid="{00000000-0005-0000-0000-0000DF1D0000}"/>
    <cellStyle name="Ukupni zbroj 2 2 7 5 2" xfId="7118" xr:uid="{00000000-0005-0000-0000-0000E01D0000}"/>
    <cellStyle name="Ukupni zbroj 2 2 7 6" xfId="2810" xr:uid="{00000000-0005-0000-0000-0000E11D0000}"/>
    <cellStyle name="Ukupni zbroj 2 2 7 6 2" xfId="7465" xr:uid="{00000000-0005-0000-0000-0000E21D0000}"/>
    <cellStyle name="Ukupni zbroj 2 2 7 7" xfId="3040" xr:uid="{00000000-0005-0000-0000-0000E31D0000}"/>
    <cellStyle name="Ukupni zbroj 2 2 7 7 2" xfId="7694" xr:uid="{00000000-0005-0000-0000-0000E41D0000}"/>
    <cellStyle name="Ukupni zbroj 2 2 7 8" xfId="3432" xr:uid="{00000000-0005-0000-0000-0000E51D0000}"/>
    <cellStyle name="Ukupni zbroj 2 2 7 8 2" xfId="8086" xr:uid="{00000000-0005-0000-0000-0000E61D0000}"/>
    <cellStyle name="Ukupni zbroj 2 2 7 9" xfId="3880" xr:uid="{00000000-0005-0000-0000-0000E71D0000}"/>
    <cellStyle name="Ukupni zbroj 2 2 7 9 2" xfId="8530" xr:uid="{00000000-0005-0000-0000-0000E81D0000}"/>
    <cellStyle name="Ukupni zbroj 2 2 8" xfId="544" xr:uid="{00000000-0005-0000-0000-0000E91D0000}"/>
    <cellStyle name="Ukupni zbroj 2 2 8 10" xfId="4289" xr:uid="{00000000-0005-0000-0000-0000EA1D0000}"/>
    <cellStyle name="Ukupni zbroj 2 2 8 10 2" xfId="8939" xr:uid="{00000000-0005-0000-0000-0000EB1D0000}"/>
    <cellStyle name="Ukupni zbroj 2 2 8 11" xfId="4717" xr:uid="{00000000-0005-0000-0000-0000EC1D0000}"/>
    <cellStyle name="Ukupni zbroj 2 2 8 11 2" xfId="9305" xr:uid="{00000000-0005-0000-0000-0000ED1D0000}"/>
    <cellStyle name="Ukupni zbroj 2 2 8 12" xfId="5254" xr:uid="{00000000-0005-0000-0000-0000EE1D0000}"/>
    <cellStyle name="Ukupni zbroj 2 2 8 2" xfId="1040" xr:uid="{00000000-0005-0000-0000-0000EF1D0000}"/>
    <cellStyle name="Ukupni zbroj 2 2 8 2 2" xfId="5708" xr:uid="{00000000-0005-0000-0000-0000F01D0000}"/>
    <cellStyle name="Ukupni zbroj 2 2 8 3" xfId="1644" xr:uid="{00000000-0005-0000-0000-0000F11D0000}"/>
    <cellStyle name="Ukupni zbroj 2 2 8 3 2" xfId="6304" xr:uid="{00000000-0005-0000-0000-0000F21D0000}"/>
    <cellStyle name="Ukupni zbroj 2 2 8 4" xfId="2061" xr:uid="{00000000-0005-0000-0000-0000F31D0000}"/>
    <cellStyle name="Ukupni zbroj 2 2 8 4 2" xfId="6720" xr:uid="{00000000-0005-0000-0000-0000F41D0000}"/>
    <cellStyle name="Ukupni zbroj 2 2 8 5" xfId="2463" xr:uid="{00000000-0005-0000-0000-0000F51D0000}"/>
    <cellStyle name="Ukupni zbroj 2 2 8 5 2" xfId="7119" xr:uid="{00000000-0005-0000-0000-0000F61D0000}"/>
    <cellStyle name="Ukupni zbroj 2 2 8 6" xfId="2811" xr:uid="{00000000-0005-0000-0000-0000F71D0000}"/>
    <cellStyle name="Ukupni zbroj 2 2 8 6 2" xfId="7466" xr:uid="{00000000-0005-0000-0000-0000F81D0000}"/>
    <cellStyle name="Ukupni zbroj 2 2 8 7" xfId="3041" xr:uid="{00000000-0005-0000-0000-0000F91D0000}"/>
    <cellStyle name="Ukupni zbroj 2 2 8 7 2" xfId="7695" xr:uid="{00000000-0005-0000-0000-0000FA1D0000}"/>
    <cellStyle name="Ukupni zbroj 2 2 8 8" xfId="3433" xr:uid="{00000000-0005-0000-0000-0000FB1D0000}"/>
    <cellStyle name="Ukupni zbroj 2 2 8 8 2" xfId="8087" xr:uid="{00000000-0005-0000-0000-0000FC1D0000}"/>
    <cellStyle name="Ukupni zbroj 2 2 8 9" xfId="3881" xr:uid="{00000000-0005-0000-0000-0000FD1D0000}"/>
    <cellStyle name="Ukupni zbroj 2 2 8 9 2" xfId="8531" xr:uid="{00000000-0005-0000-0000-0000FE1D0000}"/>
    <cellStyle name="Ukupni zbroj 2 2 9" xfId="637" xr:uid="{00000000-0005-0000-0000-0000FF1D0000}"/>
    <cellStyle name="Ukupni zbroj 2 2 9 10" xfId="4290" xr:uid="{00000000-0005-0000-0000-0000001E0000}"/>
    <cellStyle name="Ukupni zbroj 2 2 9 10 2" xfId="8940" xr:uid="{00000000-0005-0000-0000-0000011E0000}"/>
    <cellStyle name="Ukupni zbroj 2 2 9 11" xfId="4718" xr:uid="{00000000-0005-0000-0000-0000021E0000}"/>
    <cellStyle name="Ukupni zbroj 2 2 9 11 2" xfId="9306" xr:uid="{00000000-0005-0000-0000-0000031E0000}"/>
    <cellStyle name="Ukupni zbroj 2 2 9 12" xfId="5323" xr:uid="{00000000-0005-0000-0000-0000041E0000}"/>
    <cellStyle name="Ukupni zbroj 2 2 9 2" xfId="1041" xr:uid="{00000000-0005-0000-0000-0000051E0000}"/>
    <cellStyle name="Ukupni zbroj 2 2 9 2 2" xfId="5709" xr:uid="{00000000-0005-0000-0000-0000061E0000}"/>
    <cellStyle name="Ukupni zbroj 2 2 9 3" xfId="1645" xr:uid="{00000000-0005-0000-0000-0000071E0000}"/>
    <cellStyle name="Ukupni zbroj 2 2 9 3 2" xfId="6305" xr:uid="{00000000-0005-0000-0000-0000081E0000}"/>
    <cellStyle name="Ukupni zbroj 2 2 9 4" xfId="2062" xr:uid="{00000000-0005-0000-0000-0000091E0000}"/>
    <cellStyle name="Ukupni zbroj 2 2 9 4 2" xfId="6721" xr:uid="{00000000-0005-0000-0000-00000A1E0000}"/>
    <cellStyle name="Ukupni zbroj 2 2 9 5" xfId="2464" xr:uid="{00000000-0005-0000-0000-00000B1E0000}"/>
    <cellStyle name="Ukupni zbroj 2 2 9 5 2" xfId="7120" xr:uid="{00000000-0005-0000-0000-00000C1E0000}"/>
    <cellStyle name="Ukupni zbroj 2 2 9 6" xfId="2812" xr:uid="{00000000-0005-0000-0000-00000D1E0000}"/>
    <cellStyle name="Ukupni zbroj 2 2 9 6 2" xfId="7467" xr:uid="{00000000-0005-0000-0000-00000E1E0000}"/>
    <cellStyle name="Ukupni zbroj 2 2 9 7" xfId="3042" xr:uid="{00000000-0005-0000-0000-00000F1E0000}"/>
    <cellStyle name="Ukupni zbroj 2 2 9 7 2" xfId="7696" xr:uid="{00000000-0005-0000-0000-0000101E0000}"/>
    <cellStyle name="Ukupni zbroj 2 2 9 8" xfId="3434" xr:uid="{00000000-0005-0000-0000-0000111E0000}"/>
    <cellStyle name="Ukupni zbroj 2 2 9 8 2" xfId="8088" xr:uid="{00000000-0005-0000-0000-0000121E0000}"/>
    <cellStyle name="Ukupni zbroj 2 2 9 9" xfId="3882" xr:uid="{00000000-0005-0000-0000-0000131E0000}"/>
    <cellStyle name="Ukupni zbroj 2 2 9 9 2" xfId="8532" xr:uid="{00000000-0005-0000-0000-0000141E0000}"/>
    <cellStyle name="Ukupni zbroj 2 3" xfId="239" xr:uid="{00000000-0005-0000-0000-0000151E0000}"/>
    <cellStyle name="Ukupni zbroj 2 3 10" xfId="346" xr:uid="{00000000-0005-0000-0000-0000161E0000}"/>
    <cellStyle name="Ukupni zbroj 2 3 10 10" xfId="4291" xr:uid="{00000000-0005-0000-0000-0000171E0000}"/>
    <cellStyle name="Ukupni zbroj 2 3 10 10 2" xfId="8941" xr:uid="{00000000-0005-0000-0000-0000181E0000}"/>
    <cellStyle name="Ukupni zbroj 2 3 10 11" xfId="4719" xr:uid="{00000000-0005-0000-0000-0000191E0000}"/>
    <cellStyle name="Ukupni zbroj 2 3 10 11 2" xfId="9307" xr:uid="{00000000-0005-0000-0000-00001A1E0000}"/>
    <cellStyle name="Ukupni zbroj 2 3 10 12" xfId="5086" xr:uid="{00000000-0005-0000-0000-00001B1E0000}"/>
    <cellStyle name="Ukupni zbroj 2 3 10 2" xfId="1042" xr:uid="{00000000-0005-0000-0000-00001C1E0000}"/>
    <cellStyle name="Ukupni zbroj 2 3 10 2 2" xfId="5710" xr:uid="{00000000-0005-0000-0000-00001D1E0000}"/>
    <cellStyle name="Ukupni zbroj 2 3 10 3" xfId="1646" xr:uid="{00000000-0005-0000-0000-00001E1E0000}"/>
    <cellStyle name="Ukupni zbroj 2 3 10 3 2" xfId="6306" xr:uid="{00000000-0005-0000-0000-00001F1E0000}"/>
    <cellStyle name="Ukupni zbroj 2 3 10 4" xfId="2063" xr:uid="{00000000-0005-0000-0000-0000201E0000}"/>
    <cellStyle name="Ukupni zbroj 2 3 10 4 2" xfId="6722" xr:uid="{00000000-0005-0000-0000-0000211E0000}"/>
    <cellStyle name="Ukupni zbroj 2 3 10 5" xfId="2465" xr:uid="{00000000-0005-0000-0000-0000221E0000}"/>
    <cellStyle name="Ukupni zbroj 2 3 10 5 2" xfId="7121" xr:uid="{00000000-0005-0000-0000-0000231E0000}"/>
    <cellStyle name="Ukupni zbroj 2 3 10 6" xfId="2813" xr:uid="{00000000-0005-0000-0000-0000241E0000}"/>
    <cellStyle name="Ukupni zbroj 2 3 10 6 2" xfId="7468" xr:uid="{00000000-0005-0000-0000-0000251E0000}"/>
    <cellStyle name="Ukupni zbroj 2 3 10 7" xfId="3043" xr:uid="{00000000-0005-0000-0000-0000261E0000}"/>
    <cellStyle name="Ukupni zbroj 2 3 10 7 2" xfId="7697" xr:uid="{00000000-0005-0000-0000-0000271E0000}"/>
    <cellStyle name="Ukupni zbroj 2 3 10 8" xfId="3435" xr:uid="{00000000-0005-0000-0000-0000281E0000}"/>
    <cellStyle name="Ukupni zbroj 2 3 10 8 2" xfId="8089" xr:uid="{00000000-0005-0000-0000-0000291E0000}"/>
    <cellStyle name="Ukupni zbroj 2 3 10 9" xfId="3883" xr:uid="{00000000-0005-0000-0000-00002A1E0000}"/>
    <cellStyle name="Ukupni zbroj 2 3 10 9 2" xfId="8533" xr:uid="{00000000-0005-0000-0000-00002B1E0000}"/>
    <cellStyle name="Ukupni zbroj 2 3 11" xfId="373" xr:uid="{00000000-0005-0000-0000-00002C1E0000}"/>
    <cellStyle name="Ukupni zbroj 2 3 11 10" xfId="4292" xr:uid="{00000000-0005-0000-0000-00002D1E0000}"/>
    <cellStyle name="Ukupni zbroj 2 3 11 10 2" xfId="8942" xr:uid="{00000000-0005-0000-0000-00002E1E0000}"/>
    <cellStyle name="Ukupni zbroj 2 3 11 11" xfId="4720" xr:uid="{00000000-0005-0000-0000-00002F1E0000}"/>
    <cellStyle name="Ukupni zbroj 2 3 11 11 2" xfId="9308" xr:uid="{00000000-0005-0000-0000-0000301E0000}"/>
    <cellStyle name="Ukupni zbroj 2 3 11 12" xfId="5110" xr:uid="{00000000-0005-0000-0000-0000311E0000}"/>
    <cellStyle name="Ukupni zbroj 2 3 11 2" xfId="1043" xr:uid="{00000000-0005-0000-0000-0000321E0000}"/>
    <cellStyle name="Ukupni zbroj 2 3 11 2 2" xfId="5711" xr:uid="{00000000-0005-0000-0000-0000331E0000}"/>
    <cellStyle name="Ukupni zbroj 2 3 11 3" xfId="1647" xr:uid="{00000000-0005-0000-0000-0000341E0000}"/>
    <cellStyle name="Ukupni zbroj 2 3 11 3 2" xfId="6307" xr:uid="{00000000-0005-0000-0000-0000351E0000}"/>
    <cellStyle name="Ukupni zbroj 2 3 11 4" xfId="2064" xr:uid="{00000000-0005-0000-0000-0000361E0000}"/>
    <cellStyle name="Ukupni zbroj 2 3 11 4 2" xfId="6723" xr:uid="{00000000-0005-0000-0000-0000371E0000}"/>
    <cellStyle name="Ukupni zbroj 2 3 11 5" xfId="2466" xr:uid="{00000000-0005-0000-0000-0000381E0000}"/>
    <cellStyle name="Ukupni zbroj 2 3 11 5 2" xfId="7122" xr:uid="{00000000-0005-0000-0000-0000391E0000}"/>
    <cellStyle name="Ukupni zbroj 2 3 11 6" xfId="2814" xr:uid="{00000000-0005-0000-0000-00003A1E0000}"/>
    <cellStyle name="Ukupni zbroj 2 3 11 6 2" xfId="7469" xr:uid="{00000000-0005-0000-0000-00003B1E0000}"/>
    <cellStyle name="Ukupni zbroj 2 3 11 7" xfId="3044" xr:uid="{00000000-0005-0000-0000-00003C1E0000}"/>
    <cellStyle name="Ukupni zbroj 2 3 11 7 2" xfId="7698" xr:uid="{00000000-0005-0000-0000-00003D1E0000}"/>
    <cellStyle name="Ukupni zbroj 2 3 11 8" xfId="3436" xr:uid="{00000000-0005-0000-0000-00003E1E0000}"/>
    <cellStyle name="Ukupni zbroj 2 3 11 8 2" xfId="8090" xr:uid="{00000000-0005-0000-0000-00003F1E0000}"/>
    <cellStyle name="Ukupni zbroj 2 3 11 9" xfId="3884" xr:uid="{00000000-0005-0000-0000-0000401E0000}"/>
    <cellStyle name="Ukupni zbroj 2 3 11 9 2" xfId="8534" xr:uid="{00000000-0005-0000-0000-0000411E0000}"/>
    <cellStyle name="Ukupni zbroj 2 3 12" xfId="623" xr:uid="{00000000-0005-0000-0000-0000421E0000}"/>
    <cellStyle name="Ukupni zbroj 2 3 12 10" xfId="4293" xr:uid="{00000000-0005-0000-0000-0000431E0000}"/>
    <cellStyle name="Ukupni zbroj 2 3 12 10 2" xfId="8943" xr:uid="{00000000-0005-0000-0000-0000441E0000}"/>
    <cellStyle name="Ukupni zbroj 2 3 12 11" xfId="4721" xr:uid="{00000000-0005-0000-0000-0000451E0000}"/>
    <cellStyle name="Ukupni zbroj 2 3 12 11 2" xfId="9309" xr:uid="{00000000-0005-0000-0000-0000461E0000}"/>
    <cellStyle name="Ukupni zbroj 2 3 12 12" xfId="5313" xr:uid="{00000000-0005-0000-0000-0000471E0000}"/>
    <cellStyle name="Ukupni zbroj 2 3 12 2" xfId="1044" xr:uid="{00000000-0005-0000-0000-0000481E0000}"/>
    <cellStyle name="Ukupni zbroj 2 3 12 2 2" xfId="5712" xr:uid="{00000000-0005-0000-0000-0000491E0000}"/>
    <cellStyle name="Ukupni zbroj 2 3 12 3" xfId="1648" xr:uid="{00000000-0005-0000-0000-00004A1E0000}"/>
    <cellStyle name="Ukupni zbroj 2 3 12 3 2" xfId="6308" xr:uid="{00000000-0005-0000-0000-00004B1E0000}"/>
    <cellStyle name="Ukupni zbroj 2 3 12 4" xfId="2065" xr:uid="{00000000-0005-0000-0000-00004C1E0000}"/>
    <cellStyle name="Ukupni zbroj 2 3 12 4 2" xfId="6724" xr:uid="{00000000-0005-0000-0000-00004D1E0000}"/>
    <cellStyle name="Ukupni zbroj 2 3 12 5" xfId="2467" xr:uid="{00000000-0005-0000-0000-00004E1E0000}"/>
    <cellStyle name="Ukupni zbroj 2 3 12 5 2" xfId="7123" xr:uid="{00000000-0005-0000-0000-00004F1E0000}"/>
    <cellStyle name="Ukupni zbroj 2 3 12 6" xfId="2815" xr:uid="{00000000-0005-0000-0000-0000501E0000}"/>
    <cellStyle name="Ukupni zbroj 2 3 12 6 2" xfId="7470" xr:uid="{00000000-0005-0000-0000-0000511E0000}"/>
    <cellStyle name="Ukupni zbroj 2 3 12 7" xfId="3045" xr:uid="{00000000-0005-0000-0000-0000521E0000}"/>
    <cellStyle name="Ukupni zbroj 2 3 12 7 2" xfId="7699" xr:uid="{00000000-0005-0000-0000-0000531E0000}"/>
    <cellStyle name="Ukupni zbroj 2 3 12 8" xfId="3437" xr:uid="{00000000-0005-0000-0000-0000541E0000}"/>
    <cellStyle name="Ukupni zbroj 2 3 12 8 2" xfId="8091" xr:uid="{00000000-0005-0000-0000-0000551E0000}"/>
    <cellStyle name="Ukupni zbroj 2 3 12 9" xfId="3885" xr:uid="{00000000-0005-0000-0000-0000561E0000}"/>
    <cellStyle name="Ukupni zbroj 2 3 12 9 2" xfId="8535" xr:uid="{00000000-0005-0000-0000-0000571E0000}"/>
    <cellStyle name="Ukupni zbroj 2 3 13" xfId="654" xr:uid="{00000000-0005-0000-0000-0000581E0000}"/>
    <cellStyle name="Ukupni zbroj 2 3 13 10" xfId="4294" xr:uid="{00000000-0005-0000-0000-0000591E0000}"/>
    <cellStyle name="Ukupni zbroj 2 3 13 10 2" xfId="8944" xr:uid="{00000000-0005-0000-0000-00005A1E0000}"/>
    <cellStyle name="Ukupni zbroj 2 3 13 11" xfId="4722" xr:uid="{00000000-0005-0000-0000-00005B1E0000}"/>
    <cellStyle name="Ukupni zbroj 2 3 13 11 2" xfId="9310" xr:uid="{00000000-0005-0000-0000-00005C1E0000}"/>
    <cellStyle name="Ukupni zbroj 2 3 13 12" xfId="5339" xr:uid="{00000000-0005-0000-0000-00005D1E0000}"/>
    <cellStyle name="Ukupni zbroj 2 3 13 2" xfId="1045" xr:uid="{00000000-0005-0000-0000-00005E1E0000}"/>
    <cellStyle name="Ukupni zbroj 2 3 13 2 2" xfId="5713" xr:uid="{00000000-0005-0000-0000-00005F1E0000}"/>
    <cellStyle name="Ukupni zbroj 2 3 13 3" xfId="1649" xr:uid="{00000000-0005-0000-0000-0000601E0000}"/>
    <cellStyle name="Ukupni zbroj 2 3 13 3 2" xfId="6309" xr:uid="{00000000-0005-0000-0000-0000611E0000}"/>
    <cellStyle name="Ukupni zbroj 2 3 13 4" xfId="2066" xr:uid="{00000000-0005-0000-0000-0000621E0000}"/>
    <cellStyle name="Ukupni zbroj 2 3 13 4 2" xfId="6725" xr:uid="{00000000-0005-0000-0000-0000631E0000}"/>
    <cellStyle name="Ukupni zbroj 2 3 13 5" xfId="2468" xr:uid="{00000000-0005-0000-0000-0000641E0000}"/>
    <cellStyle name="Ukupni zbroj 2 3 13 5 2" xfId="7124" xr:uid="{00000000-0005-0000-0000-0000651E0000}"/>
    <cellStyle name="Ukupni zbroj 2 3 13 6" xfId="2816" xr:uid="{00000000-0005-0000-0000-0000661E0000}"/>
    <cellStyle name="Ukupni zbroj 2 3 13 6 2" xfId="7471" xr:uid="{00000000-0005-0000-0000-0000671E0000}"/>
    <cellStyle name="Ukupni zbroj 2 3 13 7" xfId="3046" xr:uid="{00000000-0005-0000-0000-0000681E0000}"/>
    <cellStyle name="Ukupni zbroj 2 3 13 7 2" xfId="7700" xr:uid="{00000000-0005-0000-0000-0000691E0000}"/>
    <cellStyle name="Ukupni zbroj 2 3 13 8" xfId="3438" xr:uid="{00000000-0005-0000-0000-00006A1E0000}"/>
    <cellStyle name="Ukupni zbroj 2 3 13 8 2" xfId="8092" xr:uid="{00000000-0005-0000-0000-00006B1E0000}"/>
    <cellStyle name="Ukupni zbroj 2 3 13 9" xfId="3886" xr:uid="{00000000-0005-0000-0000-00006C1E0000}"/>
    <cellStyle name="Ukupni zbroj 2 3 13 9 2" xfId="8536" xr:uid="{00000000-0005-0000-0000-00006D1E0000}"/>
    <cellStyle name="Ukupni zbroj 2 3 14" xfId="1157" xr:uid="{00000000-0005-0000-0000-00006E1E0000}"/>
    <cellStyle name="Ukupni zbroj 2 3 14 10" xfId="4832" xr:uid="{00000000-0005-0000-0000-00006F1E0000}"/>
    <cellStyle name="Ukupni zbroj 2 3 14 10 2" xfId="9419" xr:uid="{00000000-0005-0000-0000-0000701E0000}"/>
    <cellStyle name="Ukupni zbroj 2 3 14 11" xfId="5823" xr:uid="{00000000-0005-0000-0000-0000711E0000}"/>
    <cellStyle name="Ukupni zbroj 2 3 14 2" xfId="1768" xr:uid="{00000000-0005-0000-0000-0000721E0000}"/>
    <cellStyle name="Ukupni zbroj 2 3 14 2 2" xfId="6428" xr:uid="{00000000-0005-0000-0000-0000731E0000}"/>
    <cellStyle name="Ukupni zbroj 2 3 14 3" xfId="2179" xr:uid="{00000000-0005-0000-0000-0000741E0000}"/>
    <cellStyle name="Ukupni zbroj 2 3 14 3 2" xfId="6837" xr:uid="{00000000-0005-0000-0000-0000751E0000}"/>
    <cellStyle name="Ukupni zbroj 2 3 14 4" xfId="2580" xr:uid="{00000000-0005-0000-0000-0000761E0000}"/>
    <cellStyle name="Ukupni zbroj 2 3 14 4 2" xfId="7236" xr:uid="{00000000-0005-0000-0000-0000771E0000}"/>
    <cellStyle name="Ukupni zbroj 2 3 14 5" xfId="2859" xr:uid="{00000000-0005-0000-0000-0000781E0000}"/>
    <cellStyle name="Ukupni zbroj 2 3 14 5 2" xfId="7514" xr:uid="{00000000-0005-0000-0000-0000791E0000}"/>
    <cellStyle name="Ukupni zbroj 2 3 14 6" xfId="3156" xr:uid="{00000000-0005-0000-0000-00007A1E0000}"/>
    <cellStyle name="Ukupni zbroj 2 3 14 6 2" xfId="7810" xr:uid="{00000000-0005-0000-0000-00007B1E0000}"/>
    <cellStyle name="Ukupni zbroj 2 3 14 7" xfId="3548" xr:uid="{00000000-0005-0000-0000-00007C1E0000}"/>
    <cellStyle name="Ukupni zbroj 2 3 14 7 2" xfId="8202" xr:uid="{00000000-0005-0000-0000-00007D1E0000}"/>
    <cellStyle name="Ukupni zbroj 2 3 14 8" xfId="3996" xr:uid="{00000000-0005-0000-0000-00007E1E0000}"/>
    <cellStyle name="Ukupni zbroj 2 3 14 8 2" xfId="8646" xr:uid="{00000000-0005-0000-0000-00007F1E0000}"/>
    <cellStyle name="Ukupni zbroj 2 3 14 9" xfId="4404" xr:uid="{00000000-0005-0000-0000-0000801E0000}"/>
    <cellStyle name="Ukupni zbroj 2 3 14 9 2" xfId="9054" xr:uid="{00000000-0005-0000-0000-0000811E0000}"/>
    <cellStyle name="Ukupni zbroj 2 3 15" xfId="744" xr:uid="{00000000-0005-0000-0000-0000821E0000}"/>
    <cellStyle name="Ukupni zbroj 2 3 15 2" xfId="5412" xr:uid="{00000000-0005-0000-0000-0000831E0000}"/>
    <cellStyle name="Ukupni zbroj 2 3 16" xfId="1332" xr:uid="{00000000-0005-0000-0000-0000841E0000}"/>
    <cellStyle name="Ukupni zbroj 2 3 16 2" xfId="5992" xr:uid="{00000000-0005-0000-0000-0000851E0000}"/>
    <cellStyle name="Ukupni zbroj 2 3 17" xfId="1259" xr:uid="{00000000-0005-0000-0000-0000861E0000}"/>
    <cellStyle name="Ukupni zbroj 2 3 17 2" xfId="5919" xr:uid="{00000000-0005-0000-0000-0000871E0000}"/>
    <cellStyle name="Ukupni zbroj 2 3 18" xfId="1226" xr:uid="{00000000-0005-0000-0000-0000881E0000}"/>
    <cellStyle name="Ukupni zbroj 2 3 18 2" xfId="5887" xr:uid="{00000000-0005-0000-0000-0000891E0000}"/>
    <cellStyle name="Ukupni zbroj 2 3 19" xfId="1426" xr:uid="{00000000-0005-0000-0000-00008A1E0000}"/>
    <cellStyle name="Ukupni zbroj 2 3 19 2" xfId="6086" xr:uid="{00000000-0005-0000-0000-00008B1E0000}"/>
    <cellStyle name="Ukupni zbroj 2 3 2" xfId="494" xr:uid="{00000000-0005-0000-0000-00008C1E0000}"/>
    <cellStyle name="Ukupni zbroj 2 3 2 10" xfId="4295" xr:uid="{00000000-0005-0000-0000-00008D1E0000}"/>
    <cellStyle name="Ukupni zbroj 2 3 2 10 2" xfId="8945" xr:uid="{00000000-0005-0000-0000-00008E1E0000}"/>
    <cellStyle name="Ukupni zbroj 2 3 2 11" xfId="4723" xr:uid="{00000000-0005-0000-0000-00008F1E0000}"/>
    <cellStyle name="Ukupni zbroj 2 3 2 11 2" xfId="9311" xr:uid="{00000000-0005-0000-0000-0000901E0000}"/>
    <cellStyle name="Ukupni zbroj 2 3 2 12" xfId="5213" xr:uid="{00000000-0005-0000-0000-0000911E0000}"/>
    <cellStyle name="Ukupni zbroj 2 3 2 2" xfId="1046" xr:uid="{00000000-0005-0000-0000-0000921E0000}"/>
    <cellStyle name="Ukupni zbroj 2 3 2 2 2" xfId="5714" xr:uid="{00000000-0005-0000-0000-0000931E0000}"/>
    <cellStyle name="Ukupni zbroj 2 3 2 3" xfId="1650" xr:uid="{00000000-0005-0000-0000-0000941E0000}"/>
    <cellStyle name="Ukupni zbroj 2 3 2 3 2" xfId="6310" xr:uid="{00000000-0005-0000-0000-0000951E0000}"/>
    <cellStyle name="Ukupni zbroj 2 3 2 4" xfId="2067" xr:uid="{00000000-0005-0000-0000-0000961E0000}"/>
    <cellStyle name="Ukupni zbroj 2 3 2 4 2" xfId="6726" xr:uid="{00000000-0005-0000-0000-0000971E0000}"/>
    <cellStyle name="Ukupni zbroj 2 3 2 5" xfId="2469" xr:uid="{00000000-0005-0000-0000-0000981E0000}"/>
    <cellStyle name="Ukupni zbroj 2 3 2 5 2" xfId="7125" xr:uid="{00000000-0005-0000-0000-0000991E0000}"/>
    <cellStyle name="Ukupni zbroj 2 3 2 6" xfId="2817" xr:uid="{00000000-0005-0000-0000-00009A1E0000}"/>
    <cellStyle name="Ukupni zbroj 2 3 2 6 2" xfId="7472" xr:uid="{00000000-0005-0000-0000-00009B1E0000}"/>
    <cellStyle name="Ukupni zbroj 2 3 2 7" xfId="3047" xr:uid="{00000000-0005-0000-0000-00009C1E0000}"/>
    <cellStyle name="Ukupni zbroj 2 3 2 7 2" xfId="7701" xr:uid="{00000000-0005-0000-0000-00009D1E0000}"/>
    <cellStyle name="Ukupni zbroj 2 3 2 8" xfId="3439" xr:uid="{00000000-0005-0000-0000-00009E1E0000}"/>
    <cellStyle name="Ukupni zbroj 2 3 2 8 2" xfId="8093" xr:uid="{00000000-0005-0000-0000-00009F1E0000}"/>
    <cellStyle name="Ukupni zbroj 2 3 2 9" xfId="3887" xr:uid="{00000000-0005-0000-0000-0000A01E0000}"/>
    <cellStyle name="Ukupni zbroj 2 3 2 9 2" xfId="8537" xr:uid="{00000000-0005-0000-0000-0000A11E0000}"/>
    <cellStyle name="Ukupni zbroj 2 3 20" xfId="2742" xr:uid="{00000000-0005-0000-0000-0000A21E0000}"/>
    <cellStyle name="Ukupni zbroj 2 3 20 2" xfId="7398" xr:uid="{00000000-0005-0000-0000-0000A31E0000}"/>
    <cellStyle name="Ukupni zbroj 2 3 21" xfId="3585" xr:uid="{00000000-0005-0000-0000-0000A41E0000}"/>
    <cellStyle name="Ukupni zbroj 2 3 21 2" xfId="8235" xr:uid="{00000000-0005-0000-0000-0000A51E0000}"/>
    <cellStyle name="Ukupni zbroj 2 3 22" xfId="3577" xr:uid="{00000000-0005-0000-0000-0000A61E0000}"/>
    <cellStyle name="Ukupni zbroj 2 3 22 2" xfId="8227" xr:uid="{00000000-0005-0000-0000-0000A71E0000}"/>
    <cellStyle name="Ukupni zbroj 2 3 23" xfId="4421" xr:uid="{00000000-0005-0000-0000-0000A81E0000}"/>
    <cellStyle name="Ukupni zbroj 2 3 23 2" xfId="9068" xr:uid="{00000000-0005-0000-0000-0000A91E0000}"/>
    <cellStyle name="Ukupni zbroj 2 3 24" xfId="5048" xr:uid="{00000000-0005-0000-0000-0000AA1E0000}"/>
    <cellStyle name="Ukupni zbroj 2 3 3" xfId="459" xr:uid="{00000000-0005-0000-0000-0000AB1E0000}"/>
    <cellStyle name="Ukupni zbroj 2 3 3 10" xfId="4296" xr:uid="{00000000-0005-0000-0000-0000AC1E0000}"/>
    <cellStyle name="Ukupni zbroj 2 3 3 10 2" xfId="8946" xr:uid="{00000000-0005-0000-0000-0000AD1E0000}"/>
    <cellStyle name="Ukupni zbroj 2 3 3 11" xfId="4724" xr:uid="{00000000-0005-0000-0000-0000AE1E0000}"/>
    <cellStyle name="Ukupni zbroj 2 3 3 11 2" xfId="9312" xr:uid="{00000000-0005-0000-0000-0000AF1E0000}"/>
    <cellStyle name="Ukupni zbroj 2 3 3 12" xfId="5182" xr:uid="{00000000-0005-0000-0000-0000B01E0000}"/>
    <cellStyle name="Ukupni zbroj 2 3 3 2" xfId="1047" xr:uid="{00000000-0005-0000-0000-0000B11E0000}"/>
    <cellStyle name="Ukupni zbroj 2 3 3 2 2" xfId="5715" xr:uid="{00000000-0005-0000-0000-0000B21E0000}"/>
    <cellStyle name="Ukupni zbroj 2 3 3 3" xfId="1651" xr:uid="{00000000-0005-0000-0000-0000B31E0000}"/>
    <cellStyle name="Ukupni zbroj 2 3 3 3 2" xfId="6311" xr:uid="{00000000-0005-0000-0000-0000B41E0000}"/>
    <cellStyle name="Ukupni zbroj 2 3 3 4" xfId="2068" xr:uid="{00000000-0005-0000-0000-0000B51E0000}"/>
    <cellStyle name="Ukupni zbroj 2 3 3 4 2" xfId="6727" xr:uid="{00000000-0005-0000-0000-0000B61E0000}"/>
    <cellStyle name="Ukupni zbroj 2 3 3 5" xfId="2470" xr:uid="{00000000-0005-0000-0000-0000B71E0000}"/>
    <cellStyle name="Ukupni zbroj 2 3 3 5 2" xfId="7126" xr:uid="{00000000-0005-0000-0000-0000B81E0000}"/>
    <cellStyle name="Ukupni zbroj 2 3 3 6" xfId="2818" xr:uid="{00000000-0005-0000-0000-0000B91E0000}"/>
    <cellStyle name="Ukupni zbroj 2 3 3 6 2" xfId="7473" xr:uid="{00000000-0005-0000-0000-0000BA1E0000}"/>
    <cellStyle name="Ukupni zbroj 2 3 3 7" xfId="3048" xr:uid="{00000000-0005-0000-0000-0000BB1E0000}"/>
    <cellStyle name="Ukupni zbroj 2 3 3 7 2" xfId="7702" xr:uid="{00000000-0005-0000-0000-0000BC1E0000}"/>
    <cellStyle name="Ukupni zbroj 2 3 3 8" xfId="3440" xr:uid="{00000000-0005-0000-0000-0000BD1E0000}"/>
    <cellStyle name="Ukupni zbroj 2 3 3 8 2" xfId="8094" xr:uid="{00000000-0005-0000-0000-0000BE1E0000}"/>
    <cellStyle name="Ukupni zbroj 2 3 3 9" xfId="3888" xr:uid="{00000000-0005-0000-0000-0000BF1E0000}"/>
    <cellStyle name="Ukupni zbroj 2 3 3 9 2" xfId="8538" xr:uid="{00000000-0005-0000-0000-0000C01E0000}"/>
    <cellStyle name="Ukupni zbroj 2 3 4" xfId="385" xr:uid="{00000000-0005-0000-0000-0000C11E0000}"/>
    <cellStyle name="Ukupni zbroj 2 3 4 10" xfId="4297" xr:uid="{00000000-0005-0000-0000-0000C21E0000}"/>
    <cellStyle name="Ukupni zbroj 2 3 4 10 2" xfId="8947" xr:uid="{00000000-0005-0000-0000-0000C31E0000}"/>
    <cellStyle name="Ukupni zbroj 2 3 4 11" xfId="4725" xr:uid="{00000000-0005-0000-0000-0000C41E0000}"/>
    <cellStyle name="Ukupni zbroj 2 3 4 11 2" xfId="9313" xr:uid="{00000000-0005-0000-0000-0000C51E0000}"/>
    <cellStyle name="Ukupni zbroj 2 3 4 12" xfId="5120" xr:uid="{00000000-0005-0000-0000-0000C61E0000}"/>
    <cellStyle name="Ukupni zbroj 2 3 4 2" xfId="1048" xr:uid="{00000000-0005-0000-0000-0000C71E0000}"/>
    <cellStyle name="Ukupni zbroj 2 3 4 2 2" xfId="5716" xr:uid="{00000000-0005-0000-0000-0000C81E0000}"/>
    <cellStyle name="Ukupni zbroj 2 3 4 3" xfId="1652" xr:uid="{00000000-0005-0000-0000-0000C91E0000}"/>
    <cellStyle name="Ukupni zbroj 2 3 4 3 2" xfId="6312" xr:uid="{00000000-0005-0000-0000-0000CA1E0000}"/>
    <cellStyle name="Ukupni zbroj 2 3 4 4" xfId="2069" xr:uid="{00000000-0005-0000-0000-0000CB1E0000}"/>
    <cellStyle name="Ukupni zbroj 2 3 4 4 2" xfId="6728" xr:uid="{00000000-0005-0000-0000-0000CC1E0000}"/>
    <cellStyle name="Ukupni zbroj 2 3 4 5" xfId="2471" xr:uid="{00000000-0005-0000-0000-0000CD1E0000}"/>
    <cellStyle name="Ukupni zbroj 2 3 4 5 2" xfId="7127" xr:uid="{00000000-0005-0000-0000-0000CE1E0000}"/>
    <cellStyle name="Ukupni zbroj 2 3 4 6" xfId="2819" xr:uid="{00000000-0005-0000-0000-0000CF1E0000}"/>
    <cellStyle name="Ukupni zbroj 2 3 4 6 2" xfId="7474" xr:uid="{00000000-0005-0000-0000-0000D01E0000}"/>
    <cellStyle name="Ukupni zbroj 2 3 4 7" xfId="3049" xr:uid="{00000000-0005-0000-0000-0000D11E0000}"/>
    <cellStyle name="Ukupni zbroj 2 3 4 7 2" xfId="7703" xr:uid="{00000000-0005-0000-0000-0000D21E0000}"/>
    <cellStyle name="Ukupni zbroj 2 3 4 8" xfId="3441" xr:uid="{00000000-0005-0000-0000-0000D31E0000}"/>
    <cellStyle name="Ukupni zbroj 2 3 4 8 2" xfId="8095" xr:uid="{00000000-0005-0000-0000-0000D41E0000}"/>
    <cellStyle name="Ukupni zbroj 2 3 4 9" xfId="3889" xr:uid="{00000000-0005-0000-0000-0000D51E0000}"/>
    <cellStyle name="Ukupni zbroj 2 3 4 9 2" xfId="8539" xr:uid="{00000000-0005-0000-0000-0000D61E0000}"/>
    <cellStyle name="Ukupni zbroj 2 3 5" xfId="393" xr:uid="{00000000-0005-0000-0000-0000D71E0000}"/>
    <cellStyle name="Ukupni zbroj 2 3 5 10" xfId="4298" xr:uid="{00000000-0005-0000-0000-0000D81E0000}"/>
    <cellStyle name="Ukupni zbroj 2 3 5 10 2" xfId="8948" xr:uid="{00000000-0005-0000-0000-0000D91E0000}"/>
    <cellStyle name="Ukupni zbroj 2 3 5 11" xfId="4726" xr:uid="{00000000-0005-0000-0000-0000DA1E0000}"/>
    <cellStyle name="Ukupni zbroj 2 3 5 11 2" xfId="9314" xr:uid="{00000000-0005-0000-0000-0000DB1E0000}"/>
    <cellStyle name="Ukupni zbroj 2 3 5 12" xfId="5126" xr:uid="{00000000-0005-0000-0000-0000DC1E0000}"/>
    <cellStyle name="Ukupni zbroj 2 3 5 2" xfId="1049" xr:uid="{00000000-0005-0000-0000-0000DD1E0000}"/>
    <cellStyle name="Ukupni zbroj 2 3 5 2 2" xfId="5717" xr:uid="{00000000-0005-0000-0000-0000DE1E0000}"/>
    <cellStyle name="Ukupni zbroj 2 3 5 3" xfId="1653" xr:uid="{00000000-0005-0000-0000-0000DF1E0000}"/>
    <cellStyle name="Ukupni zbroj 2 3 5 3 2" xfId="6313" xr:uid="{00000000-0005-0000-0000-0000E01E0000}"/>
    <cellStyle name="Ukupni zbroj 2 3 5 4" xfId="2070" xr:uid="{00000000-0005-0000-0000-0000E11E0000}"/>
    <cellStyle name="Ukupni zbroj 2 3 5 4 2" xfId="6729" xr:uid="{00000000-0005-0000-0000-0000E21E0000}"/>
    <cellStyle name="Ukupni zbroj 2 3 5 5" xfId="2472" xr:uid="{00000000-0005-0000-0000-0000E31E0000}"/>
    <cellStyle name="Ukupni zbroj 2 3 5 5 2" xfId="7128" xr:uid="{00000000-0005-0000-0000-0000E41E0000}"/>
    <cellStyle name="Ukupni zbroj 2 3 5 6" xfId="2820" xr:uid="{00000000-0005-0000-0000-0000E51E0000}"/>
    <cellStyle name="Ukupni zbroj 2 3 5 6 2" xfId="7475" xr:uid="{00000000-0005-0000-0000-0000E61E0000}"/>
    <cellStyle name="Ukupni zbroj 2 3 5 7" xfId="3050" xr:uid="{00000000-0005-0000-0000-0000E71E0000}"/>
    <cellStyle name="Ukupni zbroj 2 3 5 7 2" xfId="7704" xr:uid="{00000000-0005-0000-0000-0000E81E0000}"/>
    <cellStyle name="Ukupni zbroj 2 3 5 8" xfId="3442" xr:uid="{00000000-0005-0000-0000-0000E91E0000}"/>
    <cellStyle name="Ukupni zbroj 2 3 5 8 2" xfId="8096" xr:uid="{00000000-0005-0000-0000-0000EA1E0000}"/>
    <cellStyle name="Ukupni zbroj 2 3 5 9" xfId="3890" xr:uid="{00000000-0005-0000-0000-0000EB1E0000}"/>
    <cellStyle name="Ukupni zbroj 2 3 5 9 2" xfId="8540" xr:uid="{00000000-0005-0000-0000-0000EC1E0000}"/>
    <cellStyle name="Ukupni zbroj 2 3 6" xfId="415" xr:uid="{00000000-0005-0000-0000-0000ED1E0000}"/>
    <cellStyle name="Ukupni zbroj 2 3 6 10" xfId="4299" xr:uid="{00000000-0005-0000-0000-0000EE1E0000}"/>
    <cellStyle name="Ukupni zbroj 2 3 6 10 2" xfId="8949" xr:uid="{00000000-0005-0000-0000-0000EF1E0000}"/>
    <cellStyle name="Ukupni zbroj 2 3 6 11" xfId="4727" xr:uid="{00000000-0005-0000-0000-0000F01E0000}"/>
    <cellStyle name="Ukupni zbroj 2 3 6 11 2" xfId="9315" xr:uid="{00000000-0005-0000-0000-0000F11E0000}"/>
    <cellStyle name="Ukupni zbroj 2 3 6 12" xfId="5145" xr:uid="{00000000-0005-0000-0000-0000F21E0000}"/>
    <cellStyle name="Ukupni zbroj 2 3 6 2" xfId="1050" xr:uid="{00000000-0005-0000-0000-0000F31E0000}"/>
    <cellStyle name="Ukupni zbroj 2 3 6 2 2" xfId="5718" xr:uid="{00000000-0005-0000-0000-0000F41E0000}"/>
    <cellStyle name="Ukupni zbroj 2 3 6 3" xfId="1654" xr:uid="{00000000-0005-0000-0000-0000F51E0000}"/>
    <cellStyle name="Ukupni zbroj 2 3 6 3 2" xfId="6314" xr:uid="{00000000-0005-0000-0000-0000F61E0000}"/>
    <cellStyle name="Ukupni zbroj 2 3 6 4" xfId="2071" xr:uid="{00000000-0005-0000-0000-0000F71E0000}"/>
    <cellStyle name="Ukupni zbroj 2 3 6 4 2" xfId="6730" xr:uid="{00000000-0005-0000-0000-0000F81E0000}"/>
    <cellStyle name="Ukupni zbroj 2 3 6 5" xfId="2473" xr:uid="{00000000-0005-0000-0000-0000F91E0000}"/>
    <cellStyle name="Ukupni zbroj 2 3 6 5 2" xfId="7129" xr:uid="{00000000-0005-0000-0000-0000FA1E0000}"/>
    <cellStyle name="Ukupni zbroj 2 3 6 6" xfId="2821" xr:uid="{00000000-0005-0000-0000-0000FB1E0000}"/>
    <cellStyle name="Ukupni zbroj 2 3 6 6 2" xfId="7476" xr:uid="{00000000-0005-0000-0000-0000FC1E0000}"/>
    <cellStyle name="Ukupni zbroj 2 3 6 7" xfId="3051" xr:uid="{00000000-0005-0000-0000-0000FD1E0000}"/>
    <cellStyle name="Ukupni zbroj 2 3 6 7 2" xfId="7705" xr:uid="{00000000-0005-0000-0000-0000FE1E0000}"/>
    <cellStyle name="Ukupni zbroj 2 3 6 8" xfId="3443" xr:uid="{00000000-0005-0000-0000-0000FF1E0000}"/>
    <cellStyle name="Ukupni zbroj 2 3 6 8 2" xfId="8097" xr:uid="{00000000-0005-0000-0000-0000001F0000}"/>
    <cellStyle name="Ukupni zbroj 2 3 6 9" xfId="3891" xr:uid="{00000000-0005-0000-0000-0000011F0000}"/>
    <cellStyle name="Ukupni zbroj 2 3 6 9 2" xfId="8541" xr:uid="{00000000-0005-0000-0000-0000021F0000}"/>
    <cellStyle name="Ukupni zbroj 2 3 7" xfId="364" xr:uid="{00000000-0005-0000-0000-0000031F0000}"/>
    <cellStyle name="Ukupni zbroj 2 3 7 10" xfId="4300" xr:uid="{00000000-0005-0000-0000-0000041F0000}"/>
    <cellStyle name="Ukupni zbroj 2 3 7 10 2" xfId="8950" xr:uid="{00000000-0005-0000-0000-0000051F0000}"/>
    <cellStyle name="Ukupni zbroj 2 3 7 11" xfId="4728" xr:uid="{00000000-0005-0000-0000-0000061F0000}"/>
    <cellStyle name="Ukupni zbroj 2 3 7 11 2" xfId="9316" xr:uid="{00000000-0005-0000-0000-0000071F0000}"/>
    <cellStyle name="Ukupni zbroj 2 3 7 12" xfId="5102" xr:uid="{00000000-0005-0000-0000-0000081F0000}"/>
    <cellStyle name="Ukupni zbroj 2 3 7 2" xfId="1051" xr:uid="{00000000-0005-0000-0000-0000091F0000}"/>
    <cellStyle name="Ukupni zbroj 2 3 7 2 2" xfId="5719" xr:uid="{00000000-0005-0000-0000-00000A1F0000}"/>
    <cellStyle name="Ukupni zbroj 2 3 7 3" xfId="1655" xr:uid="{00000000-0005-0000-0000-00000B1F0000}"/>
    <cellStyle name="Ukupni zbroj 2 3 7 3 2" xfId="6315" xr:uid="{00000000-0005-0000-0000-00000C1F0000}"/>
    <cellStyle name="Ukupni zbroj 2 3 7 4" xfId="2072" xr:uid="{00000000-0005-0000-0000-00000D1F0000}"/>
    <cellStyle name="Ukupni zbroj 2 3 7 4 2" xfId="6731" xr:uid="{00000000-0005-0000-0000-00000E1F0000}"/>
    <cellStyle name="Ukupni zbroj 2 3 7 5" xfId="2474" xr:uid="{00000000-0005-0000-0000-00000F1F0000}"/>
    <cellStyle name="Ukupni zbroj 2 3 7 5 2" xfId="7130" xr:uid="{00000000-0005-0000-0000-0000101F0000}"/>
    <cellStyle name="Ukupni zbroj 2 3 7 6" xfId="2822" xr:uid="{00000000-0005-0000-0000-0000111F0000}"/>
    <cellStyle name="Ukupni zbroj 2 3 7 6 2" xfId="7477" xr:uid="{00000000-0005-0000-0000-0000121F0000}"/>
    <cellStyle name="Ukupni zbroj 2 3 7 7" xfId="3052" xr:uid="{00000000-0005-0000-0000-0000131F0000}"/>
    <cellStyle name="Ukupni zbroj 2 3 7 7 2" xfId="7706" xr:uid="{00000000-0005-0000-0000-0000141F0000}"/>
    <cellStyle name="Ukupni zbroj 2 3 7 8" xfId="3444" xr:uid="{00000000-0005-0000-0000-0000151F0000}"/>
    <cellStyle name="Ukupni zbroj 2 3 7 8 2" xfId="8098" xr:uid="{00000000-0005-0000-0000-0000161F0000}"/>
    <cellStyle name="Ukupni zbroj 2 3 7 9" xfId="3892" xr:uid="{00000000-0005-0000-0000-0000171F0000}"/>
    <cellStyle name="Ukupni zbroj 2 3 7 9 2" xfId="8542" xr:uid="{00000000-0005-0000-0000-0000181F0000}"/>
    <cellStyle name="Ukupni zbroj 2 3 8" xfId="372" xr:uid="{00000000-0005-0000-0000-0000191F0000}"/>
    <cellStyle name="Ukupni zbroj 2 3 8 10" xfId="4301" xr:uid="{00000000-0005-0000-0000-00001A1F0000}"/>
    <cellStyle name="Ukupni zbroj 2 3 8 10 2" xfId="8951" xr:uid="{00000000-0005-0000-0000-00001B1F0000}"/>
    <cellStyle name="Ukupni zbroj 2 3 8 11" xfId="4729" xr:uid="{00000000-0005-0000-0000-00001C1F0000}"/>
    <cellStyle name="Ukupni zbroj 2 3 8 11 2" xfId="9317" xr:uid="{00000000-0005-0000-0000-00001D1F0000}"/>
    <cellStyle name="Ukupni zbroj 2 3 8 12" xfId="5109" xr:uid="{00000000-0005-0000-0000-00001E1F0000}"/>
    <cellStyle name="Ukupni zbroj 2 3 8 2" xfId="1052" xr:uid="{00000000-0005-0000-0000-00001F1F0000}"/>
    <cellStyle name="Ukupni zbroj 2 3 8 2 2" xfId="5720" xr:uid="{00000000-0005-0000-0000-0000201F0000}"/>
    <cellStyle name="Ukupni zbroj 2 3 8 3" xfId="1656" xr:uid="{00000000-0005-0000-0000-0000211F0000}"/>
    <cellStyle name="Ukupni zbroj 2 3 8 3 2" xfId="6316" xr:uid="{00000000-0005-0000-0000-0000221F0000}"/>
    <cellStyle name="Ukupni zbroj 2 3 8 4" xfId="2073" xr:uid="{00000000-0005-0000-0000-0000231F0000}"/>
    <cellStyle name="Ukupni zbroj 2 3 8 4 2" xfId="6732" xr:uid="{00000000-0005-0000-0000-0000241F0000}"/>
    <cellStyle name="Ukupni zbroj 2 3 8 5" xfId="2475" xr:uid="{00000000-0005-0000-0000-0000251F0000}"/>
    <cellStyle name="Ukupni zbroj 2 3 8 5 2" xfId="7131" xr:uid="{00000000-0005-0000-0000-0000261F0000}"/>
    <cellStyle name="Ukupni zbroj 2 3 8 6" xfId="2823" xr:uid="{00000000-0005-0000-0000-0000271F0000}"/>
    <cellStyle name="Ukupni zbroj 2 3 8 6 2" xfId="7478" xr:uid="{00000000-0005-0000-0000-0000281F0000}"/>
    <cellStyle name="Ukupni zbroj 2 3 8 7" xfId="3053" xr:uid="{00000000-0005-0000-0000-0000291F0000}"/>
    <cellStyle name="Ukupni zbroj 2 3 8 7 2" xfId="7707" xr:uid="{00000000-0005-0000-0000-00002A1F0000}"/>
    <cellStyle name="Ukupni zbroj 2 3 8 8" xfId="3445" xr:uid="{00000000-0005-0000-0000-00002B1F0000}"/>
    <cellStyle name="Ukupni zbroj 2 3 8 8 2" xfId="8099" xr:uid="{00000000-0005-0000-0000-00002C1F0000}"/>
    <cellStyle name="Ukupni zbroj 2 3 8 9" xfId="3893" xr:uid="{00000000-0005-0000-0000-00002D1F0000}"/>
    <cellStyle name="Ukupni zbroj 2 3 8 9 2" xfId="8543" xr:uid="{00000000-0005-0000-0000-00002E1F0000}"/>
    <cellStyle name="Ukupni zbroj 2 3 9" xfId="629" xr:uid="{00000000-0005-0000-0000-00002F1F0000}"/>
    <cellStyle name="Ukupni zbroj 2 3 9 10" xfId="4302" xr:uid="{00000000-0005-0000-0000-0000301F0000}"/>
    <cellStyle name="Ukupni zbroj 2 3 9 10 2" xfId="8952" xr:uid="{00000000-0005-0000-0000-0000311F0000}"/>
    <cellStyle name="Ukupni zbroj 2 3 9 11" xfId="4730" xr:uid="{00000000-0005-0000-0000-0000321F0000}"/>
    <cellStyle name="Ukupni zbroj 2 3 9 11 2" xfId="9318" xr:uid="{00000000-0005-0000-0000-0000331F0000}"/>
    <cellStyle name="Ukupni zbroj 2 3 9 12" xfId="5319" xr:uid="{00000000-0005-0000-0000-0000341F0000}"/>
    <cellStyle name="Ukupni zbroj 2 3 9 2" xfId="1053" xr:uid="{00000000-0005-0000-0000-0000351F0000}"/>
    <cellStyle name="Ukupni zbroj 2 3 9 2 2" xfId="5721" xr:uid="{00000000-0005-0000-0000-0000361F0000}"/>
    <cellStyle name="Ukupni zbroj 2 3 9 3" xfId="1657" xr:uid="{00000000-0005-0000-0000-0000371F0000}"/>
    <cellStyle name="Ukupni zbroj 2 3 9 3 2" xfId="6317" xr:uid="{00000000-0005-0000-0000-0000381F0000}"/>
    <cellStyle name="Ukupni zbroj 2 3 9 4" xfId="2074" xr:uid="{00000000-0005-0000-0000-0000391F0000}"/>
    <cellStyle name="Ukupni zbroj 2 3 9 4 2" xfId="6733" xr:uid="{00000000-0005-0000-0000-00003A1F0000}"/>
    <cellStyle name="Ukupni zbroj 2 3 9 5" xfId="2476" xr:uid="{00000000-0005-0000-0000-00003B1F0000}"/>
    <cellStyle name="Ukupni zbroj 2 3 9 5 2" xfId="7132" xr:uid="{00000000-0005-0000-0000-00003C1F0000}"/>
    <cellStyle name="Ukupni zbroj 2 3 9 6" xfId="2824" xr:uid="{00000000-0005-0000-0000-00003D1F0000}"/>
    <cellStyle name="Ukupni zbroj 2 3 9 6 2" xfId="7479" xr:uid="{00000000-0005-0000-0000-00003E1F0000}"/>
    <cellStyle name="Ukupni zbroj 2 3 9 7" xfId="3054" xr:uid="{00000000-0005-0000-0000-00003F1F0000}"/>
    <cellStyle name="Ukupni zbroj 2 3 9 7 2" xfId="7708" xr:uid="{00000000-0005-0000-0000-0000401F0000}"/>
    <cellStyle name="Ukupni zbroj 2 3 9 8" xfId="3446" xr:uid="{00000000-0005-0000-0000-0000411F0000}"/>
    <cellStyle name="Ukupni zbroj 2 3 9 8 2" xfId="8100" xr:uid="{00000000-0005-0000-0000-0000421F0000}"/>
    <cellStyle name="Ukupni zbroj 2 3 9 9" xfId="3894" xr:uid="{00000000-0005-0000-0000-0000431F0000}"/>
    <cellStyle name="Ukupni zbroj 2 3 9 9 2" xfId="8544" xr:uid="{00000000-0005-0000-0000-0000441F0000}"/>
    <cellStyle name="Ukupni zbroj 2 4" xfId="380" xr:uid="{00000000-0005-0000-0000-0000451F0000}"/>
    <cellStyle name="Ukupni zbroj 2 4 10" xfId="4303" xr:uid="{00000000-0005-0000-0000-0000461F0000}"/>
    <cellStyle name="Ukupni zbroj 2 4 10 2" xfId="8953" xr:uid="{00000000-0005-0000-0000-0000471F0000}"/>
    <cellStyle name="Ukupni zbroj 2 4 11" xfId="4731" xr:uid="{00000000-0005-0000-0000-0000481F0000}"/>
    <cellStyle name="Ukupni zbroj 2 4 11 2" xfId="9319" xr:uid="{00000000-0005-0000-0000-0000491F0000}"/>
    <cellStyle name="Ukupni zbroj 2 4 12" xfId="5116" xr:uid="{00000000-0005-0000-0000-00004A1F0000}"/>
    <cellStyle name="Ukupni zbroj 2 4 2" xfId="1054" xr:uid="{00000000-0005-0000-0000-00004B1F0000}"/>
    <cellStyle name="Ukupni zbroj 2 4 2 2" xfId="5722" xr:uid="{00000000-0005-0000-0000-00004C1F0000}"/>
    <cellStyle name="Ukupni zbroj 2 4 3" xfId="1658" xr:uid="{00000000-0005-0000-0000-00004D1F0000}"/>
    <cellStyle name="Ukupni zbroj 2 4 3 2" xfId="6318" xr:uid="{00000000-0005-0000-0000-00004E1F0000}"/>
    <cellStyle name="Ukupni zbroj 2 4 4" xfId="2075" xr:uid="{00000000-0005-0000-0000-00004F1F0000}"/>
    <cellStyle name="Ukupni zbroj 2 4 4 2" xfId="6734" xr:uid="{00000000-0005-0000-0000-0000501F0000}"/>
    <cellStyle name="Ukupni zbroj 2 4 5" xfId="2477" xr:uid="{00000000-0005-0000-0000-0000511F0000}"/>
    <cellStyle name="Ukupni zbroj 2 4 5 2" xfId="7133" xr:uid="{00000000-0005-0000-0000-0000521F0000}"/>
    <cellStyle name="Ukupni zbroj 2 4 6" xfId="2825" xr:uid="{00000000-0005-0000-0000-0000531F0000}"/>
    <cellStyle name="Ukupni zbroj 2 4 6 2" xfId="7480" xr:uid="{00000000-0005-0000-0000-0000541F0000}"/>
    <cellStyle name="Ukupni zbroj 2 4 7" xfId="3055" xr:uid="{00000000-0005-0000-0000-0000551F0000}"/>
    <cellStyle name="Ukupni zbroj 2 4 7 2" xfId="7709" xr:uid="{00000000-0005-0000-0000-0000561F0000}"/>
    <cellStyle name="Ukupni zbroj 2 4 8" xfId="3447" xr:uid="{00000000-0005-0000-0000-0000571F0000}"/>
    <cellStyle name="Ukupni zbroj 2 4 8 2" xfId="8101" xr:uid="{00000000-0005-0000-0000-0000581F0000}"/>
    <cellStyle name="Ukupni zbroj 2 4 9" xfId="3895" xr:uid="{00000000-0005-0000-0000-0000591F0000}"/>
    <cellStyle name="Ukupni zbroj 2 4 9 2" xfId="8545" xr:uid="{00000000-0005-0000-0000-00005A1F0000}"/>
    <cellStyle name="Ukupni zbroj 2 5" xfId="420" xr:uid="{00000000-0005-0000-0000-00005B1F0000}"/>
    <cellStyle name="Ukupni zbroj 2 5 10" xfId="4304" xr:uid="{00000000-0005-0000-0000-00005C1F0000}"/>
    <cellStyle name="Ukupni zbroj 2 5 10 2" xfId="8954" xr:uid="{00000000-0005-0000-0000-00005D1F0000}"/>
    <cellStyle name="Ukupni zbroj 2 5 11" xfId="4732" xr:uid="{00000000-0005-0000-0000-00005E1F0000}"/>
    <cellStyle name="Ukupni zbroj 2 5 11 2" xfId="9320" xr:uid="{00000000-0005-0000-0000-00005F1F0000}"/>
    <cellStyle name="Ukupni zbroj 2 5 12" xfId="5149" xr:uid="{00000000-0005-0000-0000-0000601F0000}"/>
    <cellStyle name="Ukupni zbroj 2 5 2" xfId="1055" xr:uid="{00000000-0005-0000-0000-0000611F0000}"/>
    <cellStyle name="Ukupni zbroj 2 5 2 2" xfId="5723" xr:uid="{00000000-0005-0000-0000-0000621F0000}"/>
    <cellStyle name="Ukupni zbroj 2 5 3" xfId="1659" xr:uid="{00000000-0005-0000-0000-0000631F0000}"/>
    <cellStyle name="Ukupni zbroj 2 5 3 2" xfId="6319" xr:uid="{00000000-0005-0000-0000-0000641F0000}"/>
    <cellStyle name="Ukupni zbroj 2 5 4" xfId="2076" xr:uid="{00000000-0005-0000-0000-0000651F0000}"/>
    <cellStyle name="Ukupni zbroj 2 5 4 2" xfId="6735" xr:uid="{00000000-0005-0000-0000-0000661F0000}"/>
    <cellStyle name="Ukupni zbroj 2 5 5" xfId="2478" xr:uid="{00000000-0005-0000-0000-0000671F0000}"/>
    <cellStyle name="Ukupni zbroj 2 5 5 2" xfId="7134" xr:uid="{00000000-0005-0000-0000-0000681F0000}"/>
    <cellStyle name="Ukupni zbroj 2 5 6" xfId="2826" xr:uid="{00000000-0005-0000-0000-0000691F0000}"/>
    <cellStyle name="Ukupni zbroj 2 5 6 2" xfId="7481" xr:uid="{00000000-0005-0000-0000-00006A1F0000}"/>
    <cellStyle name="Ukupni zbroj 2 5 7" xfId="3056" xr:uid="{00000000-0005-0000-0000-00006B1F0000}"/>
    <cellStyle name="Ukupni zbroj 2 5 7 2" xfId="7710" xr:uid="{00000000-0005-0000-0000-00006C1F0000}"/>
    <cellStyle name="Ukupni zbroj 2 5 8" xfId="3448" xr:uid="{00000000-0005-0000-0000-00006D1F0000}"/>
    <cellStyle name="Ukupni zbroj 2 5 8 2" xfId="8102" xr:uid="{00000000-0005-0000-0000-00006E1F0000}"/>
    <cellStyle name="Ukupni zbroj 2 5 9" xfId="3896" xr:uid="{00000000-0005-0000-0000-00006F1F0000}"/>
    <cellStyle name="Ukupni zbroj 2 5 9 2" xfId="8546" xr:uid="{00000000-0005-0000-0000-0000701F0000}"/>
    <cellStyle name="Ukupni zbroj 2 6" xfId="348" xr:uid="{00000000-0005-0000-0000-0000711F0000}"/>
    <cellStyle name="Ukupni zbroj 2 6 10" xfId="4305" xr:uid="{00000000-0005-0000-0000-0000721F0000}"/>
    <cellStyle name="Ukupni zbroj 2 6 10 2" xfId="8955" xr:uid="{00000000-0005-0000-0000-0000731F0000}"/>
    <cellStyle name="Ukupni zbroj 2 6 11" xfId="4733" xr:uid="{00000000-0005-0000-0000-0000741F0000}"/>
    <cellStyle name="Ukupni zbroj 2 6 11 2" xfId="9321" xr:uid="{00000000-0005-0000-0000-0000751F0000}"/>
    <cellStyle name="Ukupni zbroj 2 6 12" xfId="5088" xr:uid="{00000000-0005-0000-0000-0000761F0000}"/>
    <cellStyle name="Ukupni zbroj 2 6 2" xfId="1056" xr:uid="{00000000-0005-0000-0000-0000771F0000}"/>
    <cellStyle name="Ukupni zbroj 2 6 2 2" xfId="5724" xr:uid="{00000000-0005-0000-0000-0000781F0000}"/>
    <cellStyle name="Ukupni zbroj 2 6 3" xfId="1660" xr:uid="{00000000-0005-0000-0000-0000791F0000}"/>
    <cellStyle name="Ukupni zbroj 2 6 3 2" xfId="6320" xr:uid="{00000000-0005-0000-0000-00007A1F0000}"/>
    <cellStyle name="Ukupni zbroj 2 6 4" xfId="2077" xr:uid="{00000000-0005-0000-0000-00007B1F0000}"/>
    <cellStyle name="Ukupni zbroj 2 6 4 2" xfId="6736" xr:uid="{00000000-0005-0000-0000-00007C1F0000}"/>
    <cellStyle name="Ukupni zbroj 2 6 5" xfId="2479" xr:uid="{00000000-0005-0000-0000-00007D1F0000}"/>
    <cellStyle name="Ukupni zbroj 2 6 5 2" xfId="7135" xr:uid="{00000000-0005-0000-0000-00007E1F0000}"/>
    <cellStyle name="Ukupni zbroj 2 6 6" xfId="2827" xr:uid="{00000000-0005-0000-0000-00007F1F0000}"/>
    <cellStyle name="Ukupni zbroj 2 6 6 2" xfId="7482" xr:uid="{00000000-0005-0000-0000-0000801F0000}"/>
    <cellStyle name="Ukupni zbroj 2 6 7" xfId="3057" xr:uid="{00000000-0005-0000-0000-0000811F0000}"/>
    <cellStyle name="Ukupni zbroj 2 6 7 2" xfId="7711" xr:uid="{00000000-0005-0000-0000-0000821F0000}"/>
    <cellStyle name="Ukupni zbroj 2 6 8" xfId="3449" xr:uid="{00000000-0005-0000-0000-0000831F0000}"/>
    <cellStyle name="Ukupni zbroj 2 6 8 2" xfId="8103" xr:uid="{00000000-0005-0000-0000-0000841F0000}"/>
    <cellStyle name="Ukupni zbroj 2 6 9" xfId="3897" xr:uid="{00000000-0005-0000-0000-0000851F0000}"/>
    <cellStyle name="Ukupni zbroj 2 6 9 2" xfId="8547" xr:uid="{00000000-0005-0000-0000-0000861F0000}"/>
    <cellStyle name="Ukupni zbroj 2 7" xfId="388" xr:uid="{00000000-0005-0000-0000-0000871F0000}"/>
    <cellStyle name="Ukupni zbroj 2 7 10" xfId="4306" xr:uid="{00000000-0005-0000-0000-0000881F0000}"/>
    <cellStyle name="Ukupni zbroj 2 7 10 2" xfId="8956" xr:uid="{00000000-0005-0000-0000-0000891F0000}"/>
    <cellStyle name="Ukupni zbroj 2 7 11" xfId="4734" xr:uid="{00000000-0005-0000-0000-00008A1F0000}"/>
    <cellStyle name="Ukupni zbroj 2 7 11 2" xfId="9322" xr:uid="{00000000-0005-0000-0000-00008B1F0000}"/>
    <cellStyle name="Ukupni zbroj 2 7 12" xfId="5122" xr:uid="{00000000-0005-0000-0000-00008C1F0000}"/>
    <cellStyle name="Ukupni zbroj 2 7 2" xfId="1057" xr:uid="{00000000-0005-0000-0000-00008D1F0000}"/>
    <cellStyle name="Ukupni zbroj 2 7 2 2" xfId="5725" xr:uid="{00000000-0005-0000-0000-00008E1F0000}"/>
    <cellStyle name="Ukupni zbroj 2 7 3" xfId="1661" xr:uid="{00000000-0005-0000-0000-00008F1F0000}"/>
    <cellStyle name="Ukupni zbroj 2 7 3 2" xfId="6321" xr:uid="{00000000-0005-0000-0000-0000901F0000}"/>
    <cellStyle name="Ukupni zbroj 2 7 4" xfId="2078" xr:uid="{00000000-0005-0000-0000-0000911F0000}"/>
    <cellStyle name="Ukupni zbroj 2 7 4 2" xfId="6737" xr:uid="{00000000-0005-0000-0000-0000921F0000}"/>
    <cellStyle name="Ukupni zbroj 2 7 5" xfId="2480" xr:uid="{00000000-0005-0000-0000-0000931F0000}"/>
    <cellStyle name="Ukupni zbroj 2 7 5 2" xfId="7136" xr:uid="{00000000-0005-0000-0000-0000941F0000}"/>
    <cellStyle name="Ukupni zbroj 2 7 6" xfId="2828" xr:uid="{00000000-0005-0000-0000-0000951F0000}"/>
    <cellStyle name="Ukupni zbroj 2 7 6 2" xfId="7483" xr:uid="{00000000-0005-0000-0000-0000961F0000}"/>
    <cellStyle name="Ukupni zbroj 2 7 7" xfId="3058" xr:uid="{00000000-0005-0000-0000-0000971F0000}"/>
    <cellStyle name="Ukupni zbroj 2 7 7 2" xfId="7712" xr:uid="{00000000-0005-0000-0000-0000981F0000}"/>
    <cellStyle name="Ukupni zbroj 2 7 8" xfId="3450" xr:uid="{00000000-0005-0000-0000-0000991F0000}"/>
    <cellStyle name="Ukupni zbroj 2 7 8 2" xfId="8104" xr:uid="{00000000-0005-0000-0000-00009A1F0000}"/>
    <cellStyle name="Ukupni zbroj 2 7 9" xfId="3898" xr:uid="{00000000-0005-0000-0000-00009B1F0000}"/>
    <cellStyle name="Ukupni zbroj 2 7 9 2" xfId="8548" xr:uid="{00000000-0005-0000-0000-00009C1F0000}"/>
    <cellStyle name="Ukupni zbroj 2 8" xfId="417" xr:uid="{00000000-0005-0000-0000-00009D1F0000}"/>
    <cellStyle name="Ukupni zbroj 2 8 10" xfId="4307" xr:uid="{00000000-0005-0000-0000-00009E1F0000}"/>
    <cellStyle name="Ukupni zbroj 2 8 10 2" xfId="8957" xr:uid="{00000000-0005-0000-0000-00009F1F0000}"/>
    <cellStyle name="Ukupni zbroj 2 8 11" xfId="4735" xr:uid="{00000000-0005-0000-0000-0000A01F0000}"/>
    <cellStyle name="Ukupni zbroj 2 8 11 2" xfId="9323" xr:uid="{00000000-0005-0000-0000-0000A11F0000}"/>
    <cellStyle name="Ukupni zbroj 2 8 12" xfId="5146" xr:uid="{00000000-0005-0000-0000-0000A21F0000}"/>
    <cellStyle name="Ukupni zbroj 2 8 2" xfId="1058" xr:uid="{00000000-0005-0000-0000-0000A31F0000}"/>
    <cellStyle name="Ukupni zbroj 2 8 2 2" xfId="5726" xr:uid="{00000000-0005-0000-0000-0000A41F0000}"/>
    <cellStyle name="Ukupni zbroj 2 8 3" xfId="1662" xr:uid="{00000000-0005-0000-0000-0000A51F0000}"/>
    <cellStyle name="Ukupni zbroj 2 8 3 2" xfId="6322" xr:uid="{00000000-0005-0000-0000-0000A61F0000}"/>
    <cellStyle name="Ukupni zbroj 2 8 4" xfId="2079" xr:uid="{00000000-0005-0000-0000-0000A71F0000}"/>
    <cellStyle name="Ukupni zbroj 2 8 4 2" xfId="6738" xr:uid="{00000000-0005-0000-0000-0000A81F0000}"/>
    <cellStyle name="Ukupni zbroj 2 8 5" xfId="2481" xr:uid="{00000000-0005-0000-0000-0000A91F0000}"/>
    <cellStyle name="Ukupni zbroj 2 8 5 2" xfId="7137" xr:uid="{00000000-0005-0000-0000-0000AA1F0000}"/>
    <cellStyle name="Ukupni zbroj 2 8 6" xfId="2829" xr:uid="{00000000-0005-0000-0000-0000AB1F0000}"/>
    <cellStyle name="Ukupni zbroj 2 8 6 2" xfId="7484" xr:uid="{00000000-0005-0000-0000-0000AC1F0000}"/>
    <cellStyle name="Ukupni zbroj 2 8 7" xfId="3059" xr:uid="{00000000-0005-0000-0000-0000AD1F0000}"/>
    <cellStyle name="Ukupni zbroj 2 8 7 2" xfId="7713" xr:uid="{00000000-0005-0000-0000-0000AE1F0000}"/>
    <cellStyle name="Ukupni zbroj 2 8 8" xfId="3451" xr:uid="{00000000-0005-0000-0000-0000AF1F0000}"/>
    <cellStyle name="Ukupni zbroj 2 8 8 2" xfId="8105" xr:uid="{00000000-0005-0000-0000-0000B01F0000}"/>
    <cellStyle name="Ukupni zbroj 2 8 9" xfId="3899" xr:uid="{00000000-0005-0000-0000-0000B11F0000}"/>
    <cellStyle name="Ukupni zbroj 2 8 9 2" xfId="8549" xr:uid="{00000000-0005-0000-0000-0000B21F0000}"/>
    <cellStyle name="Ukupni zbroj 2 9" xfId="469" xr:uid="{00000000-0005-0000-0000-0000B31F0000}"/>
    <cellStyle name="Ukupni zbroj 2 9 10" xfId="4308" xr:uid="{00000000-0005-0000-0000-0000B41F0000}"/>
    <cellStyle name="Ukupni zbroj 2 9 10 2" xfId="8958" xr:uid="{00000000-0005-0000-0000-0000B51F0000}"/>
    <cellStyle name="Ukupni zbroj 2 9 11" xfId="4736" xr:uid="{00000000-0005-0000-0000-0000B61F0000}"/>
    <cellStyle name="Ukupni zbroj 2 9 11 2" xfId="9324" xr:uid="{00000000-0005-0000-0000-0000B71F0000}"/>
    <cellStyle name="Ukupni zbroj 2 9 12" xfId="5192" xr:uid="{00000000-0005-0000-0000-0000B81F0000}"/>
    <cellStyle name="Ukupni zbroj 2 9 2" xfId="1059" xr:uid="{00000000-0005-0000-0000-0000B91F0000}"/>
    <cellStyle name="Ukupni zbroj 2 9 2 2" xfId="5727" xr:uid="{00000000-0005-0000-0000-0000BA1F0000}"/>
    <cellStyle name="Ukupni zbroj 2 9 3" xfId="1663" xr:uid="{00000000-0005-0000-0000-0000BB1F0000}"/>
    <cellStyle name="Ukupni zbroj 2 9 3 2" xfId="6323" xr:uid="{00000000-0005-0000-0000-0000BC1F0000}"/>
    <cellStyle name="Ukupni zbroj 2 9 4" xfId="2080" xr:uid="{00000000-0005-0000-0000-0000BD1F0000}"/>
    <cellStyle name="Ukupni zbroj 2 9 4 2" xfId="6739" xr:uid="{00000000-0005-0000-0000-0000BE1F0000}"/>
    <cellStyle name="Ukupni zbroj 2 9 5" xfId="2482" xr:uid="{00000000-0005-0000-0000-0000BF1F0000}"/>
    <cellStyle name="Ukupni zbroj 2 9 5 2" xfId="7138" xr:uid="{00000000-0005-0000-0000-0000C01F0000}"/>
    <cellStyle name="Ukupni zbroj 2 9 6" xfId="2830" xr:uid="{00000000-0005-0000-0000-0000C11F0000}"/>
    <cellStyle name="Ukupni zbroj 2 9 6 2" xfId="7485" xr:uid="{00000000-0005-0000-0000-0000C21F0000}"/>
    <cellStyle name="Ukupni zbroj 2 9 7" xfId="3060" xr:uid="{00000000-0005-0000-0000-0000C31F0000}"/>
    <cellStyle name="Ukupni zbroj 2 9 7 2" xfId="7714" xr:uid="{00000000-0005-0000-0000-0000C41F0000}"/>
    <cellStyle name="Ukupni zbroj 2 9 8" xfId="3452" xr:uid="{00000000-0005-0000-0000-0000C51F0000}"/>
    <cellStyle name="Ukupni zbroj 2 9 8 2" xfId="8106" xr:uid="{00000000-0005-0000-0000-0000C61F0000}"/>
    <cellStyle name="Ukupni zbroj 2 9 9" xfId="3900" xr:uid="{00000000-0005-0000-0000-0000C71F0000}"/>
    <cellStyle name="Ukupni zbroj 2 9 9 2" xfId="8550" xr:uid="{00000000-0005-0000-0000-0000C81F0000}"/>
    <cellStyle name="Ukupni zbroj 3" xfId="154" xr:uid="{00000000-0005-0000-0000-0000C91F0000}"/>
    <cellStyle name="Ukupni zbroj 3 10" xfId="609" xr:uid="{00000000-0005-0000-0000-0000CA1F0000}"/>
    <cellStyle name="Ukupni zbroj 3 10 10" xfId="4309" xr:uid="{00000000-0005-0000-0000-0000CB1F0000}"/>
    <cellStyle name="Ukupni zbroj 3 10 10 2" xfId="8959" xr:uid="{00000000-0005-0000-0000-0000CC1F0000}"/>
    <cellStyle name="Ukupni zbroj 3 10 11" xfId="4737" xr:uid="{00000000-0005-0000-0000-0000CD1F0000}"/>
    <cellStyle name="Ukupni zbroj 3 10 11 2" xfId="9325" xr:uid="{00000000-0005-0000-0000-0000CE1F0000}"/>
    <cellStyle name="Ukupni zbroj 3 10 12" xfId="5304" xr:uid="{00000000-0005-0000-0000-0000CF1F0000}"/>
    <cellStyle name="Ukupni zbroj 3 10 2" xfId="1060" xr:uid="{00000000-0005-0000-0000-0000D01F0000}"/>
    <cellStyle name="Ukupni zbroj 3 10 2 2" xfId="5728" xr:uid="{00000000-0005-0000-0000-0000D11F0000}"/>
    <cellStyle name="Ukupni zbroj 3 10 3" xfId="1664" xr:uid="{00000000-0005-0000-0000-0000D21F0000}"/>
    <cellStyle name="Ukupni zbroj 3 10 3 2" xfId="6324" xr:uid="{00000000-0005-0000-0000-0000D31F0000}"/>
    <cellStyle name="Ukupni zbroj 3 10 4" xfId="2081" xr:uid="{00000000-0005-0000-0000-0000D41F0000}"/>
    <cellStyle name="Ukupni zbroj 3 10 4 2" xfId="6740" xr:uid="{00000000-0005-0000-0000-0000D51F0000}"/>
    <cellStyle name="Ukupni zbroj 3 10 5" xfId="2483" xr:uid="{00000000-0005-0000-0000-0000D61F0000}"/>
    <cellStyle name="Ukupni zbroj 3 10 5 2" xfId="7139" xr:uid="{00000000-0005-0000-0000-0000D71F0000}"/>
    <cellStyle name="Ukupni zbroj 3 10 6" xfId="2831" xr:uid="{00000000-0005-0000-0000-0000D81F0000}"/>
    <cellStyle name="Ukupni zbroj 3 10 6 2" xfId="7486" xr:uid="{00000000-0005-0000-0000-0000D91F0000}"/>
    <cellStyle name="Ukupni zbroj 3 10 7" xfId="3061" xr:uid="{00000000-0005-0000-0000-0000DA1F0000}"/>
    <cellStyle name="Ukupni zbroj 3 10 7 2" xfId="7715" xr:uid="{00000000-0005-0000-0000-0000DB1F0000}"/>
    <cellStyle name="Ukupni zbroj 3 10 8" xfId="3453" xr:uid="{00000000-0005-0000-0000-0000DC1F0000}"/>
    <cellStyle name="Ukupni zbroj 3 10 8 2" xfId="8107" xr:uid="{00000000-0005-0000-0000-0000DD1F0000}"/>
    <cellStyle name="Ukupni zbroj 3 10 9" xfId="3901" xr:uid="{00000000-0005-0000-0000-0000DE1F0000}"/>
    <cellStyle name="Ukupni zbroj 3 10 9 2" xfId="8551" xr:uid="{00000000-0005-0000-0000-0000DF1F0000}"/>
    <cellStyle name="Ukupni zbroj 3 11" xfId="320" xr:uid="{00000000-0005-0000-0000-0000E01F0000}"/>
    <cellStyle name="Ukupni zbroj 3 11 10" xfId="4310" xr:uid="{00000000-0005-0000-0000-0000E11F0000}"/>
    <cellStyle name="Ukupni zbroj 3 11 10 2" xfId="8960" xr:uid="{00000000-0005-0000-0000-0000E21F0000}"/>
    <cellStyle name="Ukupni zbroj 3 11 11" xfId="4738" xr:uid="{00000000-0005-0000-0000-0000E31F0000}"/>
    <cellStyle name="Ukupni zbroj 3 11 11 2" xfId="9326" xr:uid="{00000000-0005-0000-0000-0000E41F0000}"/>
    <cellStyle name="Ukupni zbroj 3 11 12" xfId="5070" xr:uid="{00000000-0005-0000-0000-0000E51F0000}"/>
    <cellStyle name="Ukupni zbroj 3 11 2" xfId="1061" xr:uid="{00000000-0005-0000-0000-0000E61F0000}"/>
    <cellStyle name="Ukupni zbroj 3 11 2 2" xfId="5729" xr:uid="{00000000-0005-0000-0000-0000E71F0000}"/>
    <cellStyle name="Ukupni zbroj 3 11 3" xfId="1665" xr:uid="{00000000-0005-0000-0000-0000E81F0000}"/>
    <cellStyle name="Ukupni zbroj 3 11 3 2" xfId="6325" xr:uid="{00000000-0005-0000-0000-0000E91F0000}"/>
    <cellStyle name="Ukupni zbroj 3 11 4" xfId="2082" xr:uid="{00000000-0005-0000-0000-0000EA1F0000}"/>
    <cellStyle name="Ukupni zbroj 3 11 4 2" xfId="6741" xr:uid="{00000000-0005-0000-0000-0000EB1F0000}"/>
    <cellStyle name="Ukupni zbroj 3 11 5" xfId="2484" xr:uid="{00000000-0005-0000-0000-0000EC1F0000}"/>
    <cellStyle name="Ukupni zbroj 3 11 5 2" xfId="7140" xr:uid="{00000000-0005-0000-0000-0000ED1F0000}"/>
    <cellStyle name="Ukupni zbroj 3 11 6" xfId="2832" xr:uid="{00000000-0005-0000-0000-0000EE1F0000}"/>
    <cellStyle name="Ukupni zbroj 3 11 6 2" xfId="7487" xr:uid="{00000000-0005-0000-0000-0000EF1F0000}"/>
    <cellStyle name="Ukupni zbroj 3 11 7" xfId="3062" xr:uid="{00000000-0005-0000-0000-0000F01F0000}"/>
    <cellStyle name="Ukupni zbroj 3 11 7 2" xfId="7716" xr:uid="{00000000-0005-0000-0000-0000F11F0000}"/>
    <cellStyle name="Ukupni zbroj 3 11 8" xfId="3454" xr:uid="{00000000-0005-0000-0000-0000F21F0000}"/>
    <cellStyle name="Ukupni zbroj 3 11 8 2" xfId="8108" xr:uid="{00000000-0005-0000-0000-0000F31F0000}"/>
    <cellStyle name="Ukupni zbroj 3 11 9" xfId="3902" xr:uid="{00000000-0005-0000-0000-0000F41F0000}"/>
    <cellStyle name="Ukupni zbroj 3 11 9 2" xfId="8552" xr:uid="{00000000-0005-0000-0000-0000F51F0000}"/>
    <cellStyle name="Ukupni zbroj 3 12" xfId="680" xr:uid="{00000000-0005-0000-0000-0000F61F0000}"/>
    <cellStyle name="Ukupni zbroj 3 12 10" xfId="4311" xr:uid="{00000000-0005-0000-0000-0000F71F0000}"/>
    <cellStyle name="Ukupni zbroj 3 12 10 2" xfId="8961" xr:uid="{00000000-0005-0000-0000-0000F81F0000}"/>
    <cellStyle name="Ukupni zbroj 3 12 11" xfId="4739" xr:uid="{00000000-0005-0000-0000-0000F91F0000}"/>
    <cellStyle name="Ukupni zbroj 3 12 11 2" xfId="9327" xr:uid="{00000000-0005-0000-0000-0000FA1F0000}"/>
    <cellStyle name="Ukupni zbroj 3 12 12" xfId="5359" xr:uid="{00000000-0005-0000-0000-0000FB1F0000}"/>
    <cellStyle name="Ukupni zbroj 3 12 2" xfId="1062" xr:uid="{00000000-0005-0000-0000-0000FC1F0000}"/>
    <cellStyle name="Ukupni zbroj 3 12 2 2" xfId="5730" xr:uid="{00000000-0005-0000-0000-0000FD1F0000}"/>
    <cellStyle name="Ukupni zbroj 3 12 3" xfId="1666" xr:uid="{00000000-0005-0000-0000-0000FE1F0000}"/>
    <cellStyle name="Ukupni zbroj 3 12 3 2" xfId="6326" xr:uid="{00000000-0005-0000-0000-0000FF1F0000}"/>
    <cellStyle name="Ukupni zbroj 3 12 4" xfId="2083" xr:uid="{00000000-0005-0000-0000-000000200000}"/>
    <cellStyle name="Ukupni zbroj 3 12 4 2" xfId="6742" xr:uid="{00000000-0005-0000-0000-000001200000}"/>
    <cellStyle name="Ukupni zbroj 3 12 5" xfId="2485" xr:uid="{00000000-0005-0000-0000-000002200000}"/>
    <cellStyle name="Ukupni zbroj 3 12 5 2" xfId="7141" xr:uid="{00000000-0005-0000-0000-000003200000}"/>
    <cellStyle name="Ukupni zbroj 3 12 6" xfId="2833" xr:uid="{00000000-0005-0000-0000-000004200000}"/>
    <cellStyle name="Ukupni zbroj 3 12 6 2" xfId="7488" xr:uid="{00000000-0005-0000-0000-000005200000}"/>
    <cellStyle name="Ukupni zbroj 3 12 7" xfId="3063" xr:uid="{00000000-0005-0000-0000-000006200000}"/>
    <cellStyle name="Ukupni zbroj 3 12 7 2" xfId="7717" xr:uid="{00000000-0005-0000-0000-000007200000}"/>
    <cellStyle name="Ukupni zbroj 3 12 8" xfId="3455" xr:uid="{00000000-0005-0000-0000-000008200000}"/>
    <cellStyle name="Ukupni zbroj 3 12 8 2" xfId="8109" xr:uid="{00000000-0005-0000-0000-000009200000}"/>
    <cellStyle name="Ukupni zbroj 3 12 9" xfId="3903" xr:uid="{00000000-0005-0000-0000-00000A200000}"/>
    <cellStyle name="Ukupni zbroj 3 12 9 2" xfId="8553" xr:uid="{00000000-0005-0000-0000-00000B200000}"/>
    <cellStyle name="Ukupni zbroj 3 13" xfId="710" xr:uid="{00000000-0005-0000-0000-00000C200000}"/>
    <cellStyle name="Ukupni zbroj 3 13 10" xfId="4312" xr:uid="{00000000-0005-0000-0000-00000D200000}"/>
    <cellStyle name="Ukupni zbroj 3 13 10 2" xfId="8962" xr:uid="{00000000-0005-0000-0000-00000E200000}"/>
    <cellStyle name="Ukupni zbroj 3 13 11" xfId="4740" xr:uid="{00000000-0005-0000-0000-00000F200000}"/>
    <cellStyle name="Ukupni zbroj 3 13 11 2" xfId="9328" xr:uid="{00000000-0005-0000-0000-000010200000}"/>
    <cellStyle name="Ukupni zbroj 3 13 12" xfId="5383" xr:uid="{00000000-0005-0000-0000-000011200000}"/>
    <cellStyle name="Ukupni zbroj 3 13 2" xfId="1063" xr:uid="{00000000-0005-0000-0000-000012200000}"/>
    <cellStyle name="Ukupni zbroj 3 13 2 2" xfId="5731" xr:uid="{00000000-0005-0000-0000-000013200000}"/>
    <cellStyle name="Ukupni zbroj 3 13 3" xfId="1667" xr:uid="{00000000-0005-0000-0000-000014200000}"/>
    <cellStyle name="Ukupni zbroj 3 13 3 2" xfId="6327" xr:uid="{00000000-0005-0000-0000-000015200000}"/>
    <cellStyle name="Ukupni zbroj 3 13 4" xfId="2084" xr:uid="{00000000-0005-0000-0000-000016200000}"/>
    <cellStyle name="Ukupni zbroj 3 13 4 2" xfId="6743" xr:uid="{00000000-0005-0000-0000-000017200000}"/>
    <cellStyle name="Ukupni zbroj 3 13 5" xfId="2486" xr:uid="{00000000-0005-0000-0000-000018200000}"/>
    <cellStyle name="Ukupni zbroj 3 13 5 2" xfId="7142" xr:uid="{00000000-0005-0000-0000-000019200000}"/>
    <cellStyle name="Ukupni zbroj 3 13 6" xfId="2834" xr:uid="{00000000-0005-0000-0000-00001A200000}"/>
    <cellStyle name="Ukupni zbroj 3 13 6 2" xfId="7489" xr:uid="{00000000-0005-0000-0000-00001B200000}"/>
    <cellStyle name="Ukupni zbroj 3 13 7" xfId="3064" xr:uid="{00000000-0005-0000-0000-00001C200000}"/>
    <cellStyle name="Ukupni zbroj 3 13 7 2" xfId="7718" xr:uid="{00000000-0005-0000-0000-00001D200000}"/>
    <cellStyle name="Ukupni zbroj 3 13 8" xfId="3456" xr:uid="{00000000-0005-0000-0000-00001E200000}"/>
    <cellStyle name="Ukupni zbroj 3 13 8 2" xfId="8110" xr:uid="{00000000-0005-0000-0000-00001F200000}"/>
    <cellStyle name="Ukupni zbroj 3 13 9" xfId="3904" xr:uid="{00000000-0005-0000-0000-000020200000}"/>
    <cellStyle name="Ukupni zbroj 3 13 9 2" xfId="8554" xr:uid="{00000000-0005-0000-0000-000021200000}"/>
    <cellStyle name="Ukupni zbroj 3 14" xfId="734" xr:uid="{00000000-0005-0000-0000-000022200000}"/>
    <cellStyle name="Ukupni zbroj 3 14 2" xfId="5402" xr:uid="{00000000-0005-0000-0000-000023200000}"/>
    <cellStyle name="Ukupni zbroj 3 15" xfId="5004" xr:uid="{00000000-0005-0000-0000-000024200000}"/>
    <cellStyle name="Ukupni zbroj 3 2" xfId="244" xr:uid="{00000000-0005-0000-0000-000025200000}"/>
    <cellStyle name="Ukupni zbroj 3 2 10" xfId="345" xr:uid="{00000000-0005-0000-0000-000026200000}"/>
    <cellStyle name="Ukupni zbroj 3 2 10 10" xfId="4313" xr:uid="{00000000-0005-0000-0000-000027200000}"/>
    <cellStyle name="Ukupni zbroj 3 2 10 10 2" xfId="8963" xr:uid="{00000000-0005-0000-0000-000028200000}"/>
    <cellStyle name="Ukupni zbroj 3 2 10 11" xfId="4741" xr:uid="{00000000-0005-0000-0000-000029200000}"/>
    <cellStyle name="Ukupni zbroj 3 2 10 11 2" xfId="9329" xr:uid="{00000000-0005-0000-0000-00002A200000}"/>
    <cellStyle name="Ukupni zbroj 3 2 10 12" xfId="5085" xr:uid="{00000000-0005-0000-0000-00002B200000}"/>
    <cellStyle name="Ukupni zbroj 3 2 10 2" xfId="1064" xr:uid="{00000000-0005-0000-0000-00002C200000}"/>
    <cellStyle name="Ukupni zbroj 3 2 10 2 2" xfId="5732" xr:uid="{00000000-0005-0000-0000-00002D200000}"/>
    <cellStyle name="Ukupni zbroj 3 2 10 3" xfId="1668" xr:uid="{00000000-0005-0000-0000-00002E200000}"/>
    <cellStyle name="Ukupni zbroj 3 2 10 3 2" xfId="6328" xr:uid="{00000000-0005-0000-0000-00002F200000}"/>
    <cellStyle name="Ukupni zbroj 3 2 10 4" xfId="2085" xr:uid="{00000000-0005-0000-0000-000030200000}"/>
    <cellStyle name="Ukupni zbroj 3 2 10 4 2" xfId="6744" xr:uid="{00000000-0005-0000-0000-000031200000}"/>
    <cellStyle name="Ukupni zbroj 3 2 10 5" xfId="2487" xr:uid="{00000000-0005-0000-0000-000032200000}"/>
    <cellStyle name="Ukupni zbroj 3 2 10 5 2" xfId="7143" xr:uid="{00000000-0005-0000-0000-000033200000}"/>
    <cellStyle name="Ukupni zbroj 3 2 10 6" xfId="2835" xr:uid="{00000000-0005-0000-0000-000034200000}"/>
    <cellStyle name="Ukupni zbroj 3 2 10 6 2" xfId="7490" xr:uid="{00000000-0005-0000-0000-000035200000}"/>
    <cellStyle name="Ukupni zbroj 3 2 10 7" xfId="3065" xr:uid="{00000000-0005-0000-0000-000036200000}"/>
    <cellStyle name="Ukupni zbroj 3 2 10 7 2" xfId="7719" xr:uid="{00000000-0005-0000-0000-000037200000}"/>
    <cellStyle name="Ukupni zbroj 3 2 10 8" xfId="3457" xr:uid="{00000000-0005-0000-0000-000038200000}"/>
    <cellStyle name="Ukupni zbroj 3 2 10 8 2" xfId="8111" xr:uid="{00000000-0005-0000-0000-000039200000}"/>
    <cellStyle name="Ukupni zbroj 3 2 10 9" xfId="3905" xr:uid="{00000000-0005-0000-0000-00003A200000}"/>
    <cellStyle name="Ukupni zbroj 3 2 10 9 2" xfId="8555" xr:uid="{00000000-0005-0000-0000-00003B200000}"/>
    <cellStyle name="Ukupni zbroj 3 2 11" xfId="627" xr:uid="{00000000-0005-0000-0000-00003C200000}"/>
    <cellStyle name="Ukupni zbroj 3 2 11 10" xfId="4314" xr:uid="{00000000-0005-0000-0000-00003D200000}"/>
    <cellStyle name="Ukupni zbroj 3 2 11 10 2" xfId="8964" xr:uid="{00000000-0005-0000-0000-00003E200000}"/>
    <cellStyle name="Ukupni zbroj 3 2 11 11" xfId="4742" xr:uid="{00000000-0005-0000-0000-00003F200000}"/>
    <cellStyle name="Ukupni zbroj 3 2 11 11 2" xfId="9330" xr:uid="{00000000-0005-0000-0000-000040200000}"/>
    <cellStyle name="Ukupni zbroj 3 2 11 12" xfId="5317" xr:uid="{00000000-0005-0000-0000-000041200000}"/>
    <cellStyle name="Ukupni zbroj 3 2 11 2" xfId="1065" xr:uid="{00000000-0005-0000-0000-000042200000}"/>
    <cellStyle name="Ukupni zbroj 3 2 11 2 2" xfId="5733" xr:uid="{00000000-0005-0000-0000-000043200000}"/>
    <cellStyle name="Ukupni zbroj 3 2 11 3" xfId="1669" xr:uid="{00000000-0005-0000-0000-000044200000}"/>
    <cellStyle name="Ukupni zbroj 3 2 11 3 2" xfId="6329" xr:uid="{00000000-0005-0000-0000-000045200000}"/>
    <cellStyle name="Ukupni zbroj 3 2 11 4" xfId="2086" xr:uid="{00000000-0005-0000-0000-000046200000}"/>
    <cellStyle name="Ukupni zbroj 3 2 11 4 2" xfId="6745" xr:uid="{00000000-0005-0000-0000-000047200000}"/>
    <cellStyle name="Ukupni zbroj 3 2 11 5" xfId="2488" xr:uid="{00000000-0005-0000-0000-000048200000}"/>
    <cellStyle name="Ukupni zbroj 3 2 11 5 2" xfId="7144" xr:uid="{00000000-0005-0000-0000-000049200000}"/>
    <cellStyle name="Ukupni zbroj 3 2 11 6" xfId="2836" xr:uid="{00000000-0005-0000-0000-00004A200000}"/>
    <cellStyle name="Ukupni zbroj 3 2 11 6 2" xfId="7491" xr:uid="{00000000-0005-0000-0000-00004B200000}"/>
    <cellStyle name="Ukupni zbroj 3 2 11 7" xfId="3066" xr:uid="{00000000-0005-0000-0000-00004C200000}"/>
    <cellStyle name="Ukupni zbroj 3 2 11 7 2" xfId="7720" xr:uid="{00000000-0005-0000-0000-00004D200000}"/>
    <cellStyle name="Ukupni zbroj 3 2 11 8" xfId="3458" xr:uid="{00000000-0005-0000-0000-00004E200000}"/>
    <cellStyle name="Ukupni zbroj 3 2 11 8 2" xfId="8112" xr:uid="{00000000-0005-0000-0000-00004F200000}"/>
    <cellStyle name="Ukupni zbroj 3 2 11 9" xfId="3906" xr:uid="{00000000-0005-0000-0000-000050200000}"/>
    <cellStyle name="Ukupni zbroj 3 2 11 9 2" xfId="8556" xr:uid="{00000000-0005-0000-0000-000051200000}"/>
    <cellStyle name="Ukupni zbroj 3 2 12" xfId="657" xr:uid="{00000000-0005-0000-0000-000052200000}"/>
    <cellStyle name="Ukupni zbroj 3 2 12 10" xfId="4315" xr:uid="{00000000-0005-0000-0000-000053200000}"/>
    <cellStyle name="Ukupni zbroj 3 2 12 10 2" xfId="8965" xr:uid="{00000000-0005-0000-0000-000054200000}"/>
    <cellStyle name="Ukupni zbroj 3 2 12 11" xfId="4743" xr:uid="{00000000-0005-0000-0000-000055200000}"/>
    <cellStyle name="Ukupni zbroj 3 2 12 11 2" xfId="9331" xr:uid="{00000000-0005-0000-0000-000056200000}"/>
    <cellStyle name="Ukupni zbroj 3 2 12 12" xfId="5341" xr:uid="{00000000-0005-0000-0000-000057200000}"/>
    <cellStyle name="Ukupni zbroj 3 2 12 2" xfId="1066" xr:uid="{00000000-0005-0000-0000-000058200000}"/>
    <cellStyle name="Ukupni zbroj 3 2 12 2 2" xfId="5734" xr:uid="{00000000-0005-0000-0000-000059200000}"/>
    <cellStyle name="Ukupni zbroj 3 2 12 3" xfId="1670" xr:uid="{00000000-0005-0000-0000-00005A200000}"/>
    <cellStyle name="Ukupni zbroj 3 2 12 3 2" xfId="6330" xr:uid="{00000000-0005-0000-0000-00005B200000}"/>
    <cellStyle name="Ukupni zbroj 3 2 12 4" xfId="2087" xr:uid="{00000000-0005-0000-0000-00005C200000}"/>
    <cellStyle name="Ukupni zbroj 3 2 12 4 2" xfId="6746" xr:uid="{00000000-0005-0000-0000-00005D200000}"/>
    <cellStyle name="Ukupni zbroj 3 2 12 5" xfId="2489" xr:uid="{00000000-0005-0000-0000-00005E200000}"/>
    <cellStyle name="Ukupni zbroj 3 2 12 5 2" xfId="7145" xr:uid="{00000000-0005-0000-0000-00005F200000}"/>
    <cellStyle name="Ukupni zbroj 3 2 12 6" xfId="2837" xr:uid="{00000000-0005-0000-0000-000060200000}"/>
    <cellStyle name="Ukupni zbroj 3 2 12 6 2" xfId="7492" xr:uid="{00000000-0005-0000-0000-000061200000}"/>
    <cellStyle name="Ukupni zbroj 3 2 12 7" xfId="3067" xr:uid="{00000000-0005-0000-0000-000062200000}"/>
    <cellStyle name="Ukupni zbroj 3 2 12 7 2" xfId="7721" xr:uid="{00000000-0005-0000-0000-000063200000}"/>
    <cellStyle name="Ukupni zbroj 3 2 12 8" xfId="3459" xr:uid="{00000000-0005-0000-0000-000064200000}"/>
    <cellStyle name="Ukupni zbroj 3 2 12 8 2" xfId="8113" xr:uid="{00000000-0005-0000-0000-000065200000}"/>
    <cellStyle name="Ukupni zbroj 3 2 12 9" xfId="3907" xr:uid="{00000000-0005-0000-0000-000066200000}"/>
    <cellStyle name="Ukupni zbroj 3 2 12 9 2" xfId="8557" xr:uid="{00000000-0005-0000-0000-000067200000}"/>
    <cellStyle name="Ukupni zbroj 3 2 13" xfId="705" xr:uid="{00000000-0005-0000-0000-000068200000}"/>
    <cellStyle name="Ukupni zbroj 3 2 13 10" xfId="4316" xr:uid="{00000000-0005-0000-0000-000069200000}"/>
    <cellStyle name="Ukupni zbroj 3 2 13 10 2" xfId="8966" xr:uid="{00000000-0005-0000-0000-00006A200000}"/>
    <cellStyle name="Ukupni zbroj 3 2 13 11" xfId="4744" xr:uid="{00000000-0005-0000-0000-00006B200000}"/>
    <cellStyle name="Ukupni zbroj 3 2 13 11 2" xfId="9332" xr:uid="{00000000-0005-0000-0000-00006C200000}"/>
    <cellStyle name="Ukupni zbroj 3 2 13 12" xfId="5379" xr:uid="{00000000-0005-0000-0000-00006D200000}"/>
    <cellStyle name="Ukupni zbroj 3 2 13 2" xfId="1067" xr:uid="{00000000-0005-0000-0000-00006E200000}"/>
    <cellStyle name="Ukupni zbroj 3 2 13 2 2" xfId="5735" xr:uid="{00000000-0005-0000-0000-00006F200000}"/>
    <cellStyle name="Ukupni zbroj 3 2 13 3" xfId="1671" xr:uid="{00000000-0005-0000-0000-000070200000}"/>
    <cellStyle name="Ukupni zbroj 3 2 13 3 2" xfId="6331" xr:uid="{00000000-0005-0000-0000-000071200000}"/>
    <cellStyle name="Ukupni zbroj 3 2 13 4" xfId="2088" xr:uid="{00000000-0005-0000-0000-000072200000}"/>
    <cellStyle name="Ukupni zbroj 3 2 13 4 2" xfId="6747" xr:uid="{00000000-0005-0000-0000-000073200000}"/>
    <cellStyle name="Ukupni zbroj 3 2 13 5" xfId="2490" xr:uid="{00000000-0005-0000-0000-000074200000}"/>
    <cellStyle name="Ukupni zbroj 3 2 13 5 2" xfId="7146" xr:uid="{00000000-0005-0000-0000-000075200000}"/>
    <cellStyle name="Ukupni zbroj 3 2 13 6" xfId="2838" xr:uid="{00000000-0005-0000-0000-000076200000}"/>
    <cellStyle name="Ukupni zbroj 3 2 13 6 2" xfId="7493" xr:uid="{00000000-0005-0000-0000-000077200000}"/>
    <cellStyle name="Ukupni zbroj 3 2 13 7" xfId="3068" xr:uid="{00000000-0005-0000-0000-000078200000}"/>
    <cellStyle name="Ukupni zbroj 3 2 13 7 2" xfId="7722" xr:uid="{00000000-0005-0000-0000-000079200000}"/>
    <cellStyle name="Ukupni zbroj 3 2 13 8" xfId="3460" xr:uid="{00000000-0005-0000-0000-00007A200000}"/>
    <cellStyle name="Ukupni zbroj 3 2 13 8 2" xfId="8114" xr:uid="{00000000-0005-0000-0000-00007B200000}"/>
    <cellStyle name="Ukupni zbroj 3 2 13 9" xfId="3908" xr:uid="{00000000-0005-0000-0000-00007C200000}"/>
    <cellStyle name="Ukupni zbroj 3 2 13 9 2" xfId="8558" xr:uid="{00000000-0005-0000-0000-00007D200000}"/>
    <cellStyle name="Ukupni zbroj 3 2 14" xfId="1162" xr:uid="{00000000-0005-0000-0000-00007E200000}"/>
    <cellStyle name="Ukupni zbroj 3 2 14 10" xfId="4837" xr:uid="{00000000-0005-0000-0000-00007F200000}"/>
    <cellStyle name="Ukupni zbroj 3 2 14 10 2" xfId="9424" xr:uid="{00000000-0005-0000-0000-000080200000}"/>
    <cellStyle name="Ukupni zbroj 3 2 14 11" xfId="5827" xr:uid="{00000000-0005-0000-0000-000081200000}"/>
    <cellStyle name="Ukupni zbroj 3 2 14 2" xfId="1773" xr:uid="{00000000-0005-0000-0000-000082200000}"/>
    <cellStyle name="Ukupni zbroj 3 2 14 2 2" xfId="6433" xr:uid="{00000000-0005-0000-0000-000083200000}"/>
    <cellStyle name="Ukupni zbroj 3 2 14 3" xfId="2184" xr:uid="{00000000-0005-0000-0000-000084200000}"/>
    <cellStyle name="Ukupni zbroj 3 2 14 3 2" xfId="6842" xr:uid="{00000000-0005-0000-0000-000085200000}"/>
    <cellStyle name="Ukupni zbroj 3 2 14 4" xfId="2585" xr:uid="{00000000-0005-0000-0000-000086200000}"/>
    <cellStyle name="Ukupni zbroj 3 2 14 4 2" xfId="7241" xr:uid="{00000000-0005-0000-0000-000087200000}"/>
    <cellStyle name="Ukupni zbroj 3 2 14 5" xfId="2864" xr:uid="{00000000-0005-0000-0000-000088200000}"/>
    <cellStyle name="Ukupni zbroj 3 2 14 5 2" xfId="7519" xr:uid="{00000000-0005-0000-0000-000089200000}"/>
    <cellStyle name="Ukupni zbroj 3 2 14 6" xfId="3161" xr:uid="{00000000-0005-0000-0000-00008A200000}"/>
    <cellStyle name="Ukupni zbroj 3 2 14 6 2" xfId="7815" xr:uid="{00000000-0005-0000-0000-00008B200000}"/>
    <cellStyle name="Ukupni zbroj 3 2 14 7" xfId="3553" xr:uid="{00000000-0005-0000-0000-00008C200000}"/>
    <cellStyle name="Ukupni zbroj 3 2 14 7 2" xfId="8207" xr:uid="{00000000-0005-0000-0000-00008D200000}"/>
    <cellStyle name="Ukupni zbroj 3 2 14 8" xfId="4001" xr:uid="{00000000-0005-0000-0000-00008E200000}"/>
    <cellStyle name="Ukupni zbroj 3 2 14 8 2" xfId="8651" xr:uid="{00000000-0005-0000-0000-00008F200000}"/>
    <cellStyle name="Ukupni zbroj 3 2 14 9" xfId="4409" xr:uid="{00000000-0005-0000-0000-000090200000}"/>
    <cellStyle name="Ukupni zbroj 3 2 14 9 2" xfId="9059" xr:uid="{00000000-0005-0000-0000-000091200000}"/>
    <cellStyle name="Ukupni zbroj 3 2 15" xfId="749" xr:uid="{00000000-0005-0000-0000-000092200000}"/>
    <cellStyle name="Ukupni zbroj 3 2 15 2" xfId="5417" xr:uid="{00000000-0005-0000-0000-000093200000}"/>
    <cellStyle name="Ukupni zbroj 3 2 16" xfId="1337" xr:uid="{00000000-0005-0000-0000-000094200000}"/>
    <cellStyle name="Ukupni zbroj 3 2 16 2" xfId="5997" xr:uid="{00000000-0005-0000-0000-000095200000}"/>
    <cellStyle name="Ukupni zbroj 3 2 17" xfId="1215" xr:uid="{00000000-0005-0000-0000-000096200000}"/>
    <cellStyle name="Ukupni zbroj 3 2 17 2" xfId="5876" xr:uid="{00000000-0005-0000-0000-000097200000}"/>
    <cellStyle name="Ukupni zbroj 3 2 18" xfId="1191" xr:uid="{00000000-0005-0000-0000-000098200000}"/>
    <cellStyle name="Ukupni zbroj 3 2 18 2" xfId="5853" xr:uid="{00000000-0005-0000-0000-000099200000}"/>
    <cellStyle name="Ukupni zbroj 3 2 19" xfId="2676" xr:uid="{00000000-0005-0000-0000-00009A200000}"/>
    <cellStyle name="Ukupni zbroj 3 2 19 2" xfId="7332" xr:uid="{00000000-0005-0000-0000-00009B200000}"/>
    <cellStyle name="Ukupni zbroj 3 2 2" xfId="500" xr:uid="{00000000-0005-0000-0000-00009C200000}"/>
    <cellStyle name="Ukupni zbroj 3 2 2 10" xfId="4317" xr:uid="{00000000-0005-0000-0000-00009D200000}"/>
    <cellStyle name="Ukupni zbroj 3 2 2 10 2" xfId="8967" xr:uid="{00000000-0005-0000-0000-00009E200000}"/>
    <cellStyle name="Ukupni zbroj 3 2 2 11" xfId="4745" xr:uid="{00000000-0005-0000-0000-00009F200000}"/>
    <cellStyle name="Ukupni zbroj 3 2 2 11 2" xfId="9333" xr:uid="{00000000-0005-0000-0000-0000A0200000}"/>
    <cellStyle name="Ukupni zbroj 3 2 2 12" xfId="5217" xr:uid="{00000000-0005-0000-0000-0000A1200000}"/>
    <cellStyle name="Ukupni zbroj 3 2 2 2" xfId="1068" xr:uid="{00000000-0005-0000-0000-0000A2200000}"/>
    <cellStyle name="Ukupni zbroj 3 2 2 2 2" xfId="5736" xr:uid="{00000000-0005-0000-0000-0000A3200000}"/>
    <cellStyle name="Ukupni zbroj 3 2 2 3" xfId="1672" xr:uid="{00000000-0005-0000-0000-0000A4200000}"/>
    <cellStyle name="Ukupni zbroj 3 2 2 3 2" xfId="6332" xr:uid="{00000000-0005-0000-0000-0000A5200000}"/>
    <cellStyle name="Ukupni zbroj 3 2 2 4" xfId="2089" xr:uid="{00000000-0005-0000-0000-0000A6200000}"/>
    <cellStyle name="Ukupni zbroj 3 2 2 4 2" xfId="6748" xr:uid="{00000000-0005-0000-0000-0000A7200000}"/>
    <cellStyle name="Ukupni zbroj 3 2 2 5" xfId="2491" xr:uid="{00000000-0005-0000-0000-0000A8200000}"/>
    <cellStyle name="Ukupni zbroj 3 2 2 5 2" xfId="7147" xr:uid="{00000000-0005-0000-0000-0000A9200000}"/>
    <cellStyle name="Ukupni zbroj 3 2 2 6" xfId="2839" xr:uid="{00000000-0005-0000-0000-0000AA200000}"/>
    <cellStyle name="Ukupni zbroj 3 2 2 6 2" xfId="7494" xr:uid="{00000000-0005-0000-0000-0000AB200000}"/>
    <cellStyle name="Ukupni zbroj 3 2 2 7" xfId="3069" xr:uid="{00000000-0005-0000-0000-0000AC200000}"/>
    <cellStyle name="Ukupni zbroj 3 2 2 7 2" xfId="7723" xr:uid="{00000000-0005-0000-0000-0000AD200000}"/>
    <cellStyle name="Ukupni zbroj 3 2 2 8" xfId="3461" xr:uid="{00000000-0005-0000-0000-0000AE200000}"/>
    <cellStyle name="Ukupni zbroj 3 2 2 8 2" xfId="8115" xr:uid="{00000000-0005-0000-0000-0000AF200000}"/>
    <cellStyle name="Ukupni zbroj 3 2 2 9" xfId="3909" xr:uid="{00000000-0005-0000-0000-0000B0200000}"/>
    <cellStyle name="Ukupni zbroj 3 2 2 9 2" xfId="8559" xr:uid="{00000000-0005-0000-0000-0000B1200000}"/>
    <cellStyle name="Ukupni zbroj 3 2 20" xfId="1847" xr:uid="{00000000-0005-0000-0000-0000B2200000}"/>
    <cellStyle name="Ukupni zbroj 3 2 20 2" xfId="6507" xr:uid="{00000000-0005-0000-0000-0000B3200000}"/>
    <cellStyle name="Ukupni zbroj 3 2 21" xfId="3590" xr:uid="{00000000-0005-0000-0000-0000B4200000}"/>
    <cellStyle name="Ukupni zbroj 3 2 21 2" xfId="8240" xr:uid="{00000000-0005-0000-0000-0000B5200000}"/>
    <cellStyle name="Ukupni zbroj 3 2 22" xfId="3573" xr:uid="{00000000-0005-0000-0000-0000B6200000}"/>
    <cellStyle name="Ukupni zbroj 3 2 22 2" xfId="8223" xr:uid="{00000000-0005-0000-0000-0000B7200000}"/>
    <cellStyle name="Ukupni zbroj 3 2 23" xfId="4426" xr:uid="{00000000-0005-0000-0000-0000B8200000}"/>
    <cellStyle name="Ukupni zbroj 3 2 23 2" xfId="9073" xr:uid="{00000000-0005-0000-0000-0000B9200000}"/>
    <cellStyle name="Ukupni zbroj 3 2 24" xfId="5052" xr:uid="{00000000-0005-0000-0000-0000BA200000}"/>
    <cellStyle name="Ukupni zbroj 3 2 3" xfId="439" xr:uid="{00000000-0005-0000-0000-0000BB200000}"/>
    <cellStyle name="Ukupni zbroj 3 2 3 10" xfId="4318" xr:uid="{00000000-0005-0000-0000-0000BC200000}"/>
    <cellStyle name="Ukupni zbroj 3 2 3 10 2" xfId="8968" xr:uid="{00000000-0005-0000-0000-0000BD200000}"/>
    <cellStyle name="Ukupni zbroj 3 2 3 11" xfId="4746" xr:uid="{00000000-0005-0000-0000-0000BE200000}"/>
    <cellStyle name="Ukupni zbroj 3 2 3 11 2" xfId="9334" xr:uid="{00000000-0005-0000-0000-0000BF200000}"/>
    <cellStyle name="Ukupni zbroj 3 2 3 12" xfId="5165" xr:uid="{00000000-0005-0000-0000-0000C0200000}"/>
    <cellStyle name="Ukupni zbroj 3 2 3 2" xfId="1069" xr:uid="{00000000-0005-0000-0000-0000C1200000}"/>
    <cellStyle name="Ukupni zbroj 3 2 3 2 2" xfId="5737" xr:uid="{00000000-0005-0000-0000-0000C2200000}"/>
    <cellStyle name="Ukupni zbroj 3 2 3 3" xfId="1673" xr:uid="{00000000-0005-0000-0000-0000C3200000}"/>
    <cellStyle name="Ukupni zbroj 3 2 3 3 2" xfId="6333" xr:uid="{00000000-0005-0000-0000-0000C4200000}"/>
    <cellStyle name="Ukupni zbroj 3 2 3 4" xfId="2090" xr:uid="{00000000-0005-0000-0000-0000C5200000}"/>
    <cellStyle name="Ukupni zbroj 3 2 3 4 2" xfId="6749" xr:uid="{00000000-0005-0000-0000-0000C6200000}"/>
    <cellStyle name="Ukupni zbroj 3 2 3 5" xfId="2492" xr:uid="{00000000-0005-0000-0000-0000C7200000}"/>
    <cellStyle name="Ukupni zbroj 3 2 3 5 2" xfId="7148" xr:uid="{00000000-0005-0000-0000-0000C8200000}"/>
    <cellStyle name="Ukupni zbroj 3 2 3 6" xfId="2840" xr:uid="{00000000-0005-0000-0000-0000C9200000}"/>
    <cellStyle name="Ukupni zbroj 3 2 3 6 2" xfId="7495" xr:uid="{00000000-0005-0000-0000-0000CA200000}"/>
    <cellStyle name="Ukupni zbroj 3 2 3 7" xfId="3070" xr:uid="{00000000-0005-0000-0000-0000CB200000}"/>
    <cellStyle name="Ukupni zbroj 3 2 3 7 2" xfId="7724" xr:uid="{00000000-0005-0000-0000-0000CC200000}"/>
    <cellStyle name="Ukupni zbroj 3 2 3 8" xfId="3462" xr:uid="{00000000-0005-0000-0000-0000CD200000}"/>
    <cellStyle name="Ukupni zbroj 3 2 3 8 2" xfId="8116" xr:uid="{00000000-0005-0000-0000-0000CE200000}"/>
    <cellStyle name="Ukupni zbroj 3 2 3 9" xfId="3910" xr:uid="{00000000-0005-0000-0000-0000CF200000}"/>
    <cellStyle name="Ukupni zbroj 3 2 3 9 2" xfId="8560" xr:uid="{00000000-0005-0000-0000-0000D0200000}"/>
    <cellStyle name="Ukupni zbroj 3 2 4" xfId="322" xr:uid="{00000000-0005-0000-0000-0000D1200000}"/>
    <cellStyle name="Ukupni zbroj 3 2 4 10" xfId="4319" xr:uid="{00000000-0005-0000-0000-0000D2200000}"/>
    <cellStyle name="Ukupni zbroj 3 2 4 10 2" xfId="8969" xr:uid="{00000000-0005-0000-0000-0000D3200000}"/>
    <cellStyle name="Ukupni zbroj 3 2 4 11" xfId="4747" xr:uid="{00000000-0005-0000-0000-0000D4200000}"/>
    <cellStyle name="Ukupni zbroj 3 2 4 11 2" xfId="9335" xr:uid="{00000000-0005-0000-0000-0000D5200000}"/>
    <cellStyle name="Ukupni zbroj 3 2 4 12" xfId="5072" xr:uid="{00000000-0005-0000-0000-0000D6200000}"/>
    <cellStyle name="Ukupni zbroj 3 2 4 2" xfId="1070" xr:uid="{00000000-0005-0000-0000-0000D7200000}"/>
    <cellStyle name="Ukupni zbroj 3 2 4 2 2" xfId="5738" xr:uid="{00000000-0005-0000-0000-0000D8200000}"/>
    <cellStyle name="Ukupni zbroj 3 2 4 3" xfId="1674" xr:uid="{00000000-0005-0000-0000-0000D9200000}"/>
    <cellStyle name="Ukupni zbroj 3 2 4 3 2" xfId="6334" xr:uid="{00000000-0005-0000-0000-0000DA200000}"/>
    <cellStyle name="Ukupni zbroj 3 2 4 4" xfId="2091" xr:uid="{00000000-0005-0000-0000-0000DB200000}"/>
    <cellStyle name="Ukupni zbroj 3 2 4 4 2" xfId="6750" xr:uid="{00000000-0005-0000-0000-0000DC200000}"/>
    <cellStyle name="Ukupni zbroj 3 2 4 5" xfId="2493" xr:uid="{00000000-0005-0000-0000-0000DD200000}"/>
    <cellStyle name="Ukupni zbroj 3 2 4 5 2" xfId="7149" xr:uid="{00000000-0005-0000-0000-0000DE200000}"/>
    <cellStyle name="Ukupni zbroj 3 2 4 6" xfId="2841" xr:uid="{00000000-0005-0000-0000-0000DF200000}"/>
    <cellStyle name="Ukupni zbroj 3 2 4 6 2" xfId="7496" xr:uid="{00000000-0005-0000-0000-0000E0200000}"/>
    <cellStyle name="Ukupni zbroj 3 2 4 7" xfId="3071" xr:uid="{00000000-0005-0000-0000-0000E1200000}"/>
    <cellStyle name="Ukupni zbroj 3 2 4 7 2" xfId="7725" xr:uid="{00000000-0005-0000-0000-0000E2200000}"/>
    <cellStyle name="Ukupni zbroj 3 2 4 8" xfId="3463" xr:uid="{00000000-0005-0000-0000-0000E3200000}"/>
    <cellStyle name="Ukupni zbroj 3 2 4 8 2" xfId="8117" xr:uid="{00000000-0005-0000-0000-0000E4200000}"/>
    <cellStyle name="Ukupni zbroj 3 2 4 9" xfId="3911" xr:uid="{00000000-0005-0000-0000-0000E5200000}"/>
    <cellStyle name="Ukupni zbroj 3 2 4 9 2" xfId="8561" xr:uid="{00000000-0005-0000-0000-0000E6200000}"/>
    <cellStyle name="Ukupni zbroj 3 2 5" xfId="542" xr:uid="{00000000-0005-0000-0000-0000E7200000}"/>
    <cellStyle name="Ukupni zbroj 3 2 5 10" xfId="4320" xr:uid="{00000000-0005-0000-0000-0000E8200000}"/>
    <cellStyle name="Ukupni zbroj 3 2 5 10 2" xfId="8970" xr:uid="{00000000-0005-0000-0000-0000E9200000}"/>
    <cellStyle name="Ukupni zbroj 3 2 5 11" xfId="4748" xr:uid="{00000000-0005-0000-0000-0000EA200000}"/>
    <cellStyle name="Ukupni zbroj 3 2 5 11 2" xfId="9336" xr:uid="{00000000-0005-0000-0000-0000EB200000}"/>
    <cellStyle name="Ukupni zbroj 3 2 5 12" xfId="5253" xr:uid="{00000000-0005-0000-0000-0000EC200000}"/>
    <cellStyle name="Ukupni zbroj 3 2 5 2" xfId="1071" xr:uid="{00000000-0005-0000-0000-0000ED200000}"/>
    <cellStyle name="Ukupni zbroj 3 2 5 2 2" xfId="5739" xr:uid="{00000000-0005-0000-0000-0000EE200000}"/>
    <cellStyle name="Ukupni zbroj 3 2 5 3" xfId="1675" xr:uid="{00000000-0005-0000-0000-0000EF200000}"/>
    <cellStyle name="Ukupni zbroj 3 2 5 3 2" xfId="6335" xr:uid="{00000000-0005-0000-0000-0000F0200000}"/>
    <cellStyle name="Ukupni zbroj 3 2 5 4" xfId="2092" xr:uid="{00000000-0005-0000-0000-0000F1200000}"/>
    <cellStyle name="Ukupni zbroj 3 2 5 4 2" xfId="6751" xr:uid="{00000000-0005-0000-0000-0000F2200000}"/>
    <cellStyle name="Ukupni zbroj 3 2 5 5" xfId="2494" xr:uid="{00000000-0005-0000-0000-0000F3200000}"/>
    <cellStyle name="Ukupni zbroj 3 2 5 5 2" xfId="7150" xr:uid="{00000000-0005-0000-0000-0000F4200000}"/>
    <cellStyle name="Ukupni zbroj 3 2 5 6" xfId="2842" xr:uid="{00000000-0005-0000-0000-0000F5200000}"/>
    <cellStyle name="Ukupni zbroj 3 2 5 6 2" xfId="7497" xr:uid="{00000000-0005-0000-0000-0000F6200000}"/>
    <cellStyle name="Ukupni zbroj 3 2 5 7" xfId="3072" xr:uid="{00000000-0005-0000-0000-0000F7200000}"/>
    <cellStyle name="Ukupni zbroj 3 2 5 7 2" xfId="7726" xr:uid="{00000000-0005-0000-0000-0000F8200000}"/>
    <cellStyle name="Ukupni zbroj 3 2 5 8" xfId="3464" xr:uid="{00000000-0005-0000-0000-0000F9200000}"/>
    <cellStyle name="Ukupni zbroj 3 2 5 8 2" xfId="8118" xr:uid="{00000000-0005-0000-0000-0000FA200000}"/>
    <cellStyle name="Ukupni zbroj 3 2 5 9" xfId="3912" xr:uid="{00000000-0005-0000-0000-0000FB200000}"/>
    <cellStyle name="Ukupni zbroj 3 2 5 9 2" xfId="8562" xr:uid="{00000000-0005-0000-0000-0000FC200000}"/>
    <cellStyle name="Ukupni zbroj 3 2 6" xfId="570" xr:uid="{00000000-0005-0000-0000-0000FD200000}"/>
    <cellStyle name="Ukupni zbroj 3 2 6 10" xfId="4321" xr:uid="{00000000-0005-0000-0000-0000FE200000}"/>
    <cellStyle name="Ukupni zbroj 3 2 6 10 2" xfId="8971" xr:uid="{00000000-0005-0000-0000-0000FF200000}"/>
    <cellStyle name="Ukupni zbroj 3 2 6 11" xfId="4749" xr:uid="{00000000-0005-0000-0000-000000210000}"/>
    <cellStyle name="Ukupni zbroj 3 2 6 11 2" xfId="9337" xr:uid="{00000000-0005-0000-0000-000001210000}"/>
    <cellStyle name="Ukupni zbroj 3 2 6 12" xfId="5274" xr:uid="{00000000-0005-0000-0000-000002210000}"/>
    <cellStyle name="Ukupni zbroj 3 2 6 2" xfId="1072" xr:uid="{00000000-0005-0000-0000-000003210000}"/>
    <cellStyle name="Ukupni zbroj 3 2 6 2 2" xfId="5740" xr:uid="{00000000-0005-0000-0000-000004210000}"/>
    <cellStyle name="Ukupni zbroj 3 2 6 3" xfId="1676" xr:uid="{00000000-0005-0000-0000-000005210000}"/>
    <cellStyle name="Ukupni zbroj 3 2 6 3 2" xfId="6336" xr:uid="{00000000-0005-0000-0000-000006210000}"/>
    <cellStyle name="Ukupni zbroj 3 2 6 4" xfId="2093" xr:uid="{00000000-0005-0000-0000-000007210000}"/>
    <cellStyle name="Ukupni zbroj 3 2 6 4 2" xfId="6752" xr:uid="{00000000-0005-0000-0000-000008210000}"/>
    <cellStyle name="Ukupni zbroj 3 2 6 5" xfId="2495" xr:uid="{00000000-0005-0000-0000-000009210000}"/>
    <cellStyle name="Ukupni zbroj 3 2 6 5 2" xfId="7151" xr:uid="{00000000-0005-0000-0000-00000A210000}"/>
    <cellStyle name="Ukupni zbroj 3 2 6 6" xfId="2843" xr:uid="{00000000-0005-0000-0000-00000B210000}"/>
    <cellStyle name="Ukupni zbroj 3 2 6 6 2" xfId="7498" xr:uid="{00000000-0005-0000-0000-00000C210000}"/>
    <cellStyle name="Ukupni zbroj 3 2 6 7" xfId="3073" xr:uid="{00000000-0005-0000-0000-00000D210000}"/>
    <cellStyle name="Ukupni zbroj 3 2 6 7 2" xfId="7727" xr:uid="{00000000-0005-0000-0000-00000E210000}"/>
    <cellStyle name="Ukupni zbroj 3 2 6 8" xfId="3465" xr:uid="{00000000-0005-0000-0000-00000F210000}"/>
    <cellStyle name="Ukupni zbroj 3 2 6 8 2" xfId="8119" xr:uid="{00000000-0005-0000-0000-000010210000}"/>
    <cellStyle name="Ukupni zbroj 3 2 6 9" xfId="3913" xr:uid="{00000000-0005-0000-0000-000011210000}"/>
    <cellStyle name="Ukupni zbroj 3 2 6 9 2" xfId="8563" xr:uid="{00000000-0005-0000-0000-000012210000}"/>
    <cellStyle name="Ukupni zbroj 3 2 7" xfId="520" xr:uid="{00000000-0005-0000-0000-000013210000}"/>
    <cellStyle name="Ukupni zbroj 3 2 7 10" xfId="4322" xr:uid="{00000000-0005-0000-0000-000014210000}"/>
    <cellStyle name="Ukupni zbroj 3 2 7 10 2" xfId="8972" xr:uid="{00000000-0005-0000-0000-000015210000}"/>
    <cellStyle name="Ukupni zbroj 3 2 7 11" xfId="4750" xr:uid="{00000000-0005-0000-0000-000016210000}"/>
    <cellStyle name="Ukupni zbroj 3 2 7 11 2" xfId="9338" xr:uid="{00000000-0005-0000-0000-000017210000}"/>
    <cellStyle name="Ukupni zbroj 3 2 7 12" xfId="5234" xr:uid="{00000000-0005-0000-0000-000018210000}"/>
    <cellStyle name="Ukupni zbroj 3 2 7 2" xfId="1073" xr:uid="{00000000-0005-0000-0000-000019210000}"/>
    <cellStyle name="Ukupni zbroj 3 2 7 2 2" xfId="5741" xr:uid="{00000000-0005-0000-0000-00001A210000}"/>
    <cellStyle name="Ukupni zbroj 3 2 7 3" xfId="1677" xr:uid="{00000000-0005-0000-0000-00001B210000}"/>
    <cellStyle name="Ukupni zbroj 3 2 7 3 2" xfId="6337" xr:uid="{00000000-0005-0000-0000-00001C210000}"/>
    <cellStyle name="Ukupni zbroj 3 2 7 4" xfId="2094" xr:uid="{00000000-0005-0000-0000-00001D210000}"/>
    <cellStyle name="Ukupni zbroj 3 2 7 4 2" xfId="6753" xr:uid="{00000000-0005-0000-0000-00001E210000}"/>
    <cellStyle name="Ukupni zbroj 3 2 7 5" xfId="2496" xr:uid="{00000000-0005-0000-0000-00001F210000}"/>
    <cellStyle name="Ukupni zbroj 3 2 7 5 2" xfId="7152" xr:uid="{00000000-0005-0000-0000-000020210000}"/>
    <cellStyle name="Ukupni zbroj 3 2 7 6" xfId="2844" xr:uid="{00000000-0005-0000-0000-000021210000}"/>
    <cellStyle name="Ukupni zbroj 3 2 7 6 2" xfId="7499" xr:uid="{00000000-0005-0000-0000-000022210000}"/>
    <cellStyle name="Ukupni zbroj 3 2 7 7" xfId="3074" xr:uid="{00000000-0005-0000-0000-000023210000}"/>
    <cellStyle name="Ukupni zbroj 3 2 7 7 2" xfId="7728" xr:uid="{00000000-0005-0000-0000-000024210000}"/>
    <cellStyle name="Ukupni zbroj 3 2 7 8" xfId="3466" xr:uid="{00000000-0005-0000-0000-000025210000}"/>
    <cellStyle name="Ukupni zbroj 3 2 7 8 2" xfId="8120" xr:uid="{00000000-0005-0000-0000-000026210000}"/>
    <cellStyle name="Ukupni zbroj 3 2 7 9" xfId="3914" xr:uid="{00000000-0005-0000-0000-000027210000}"/>
    <cellStyle name="Ukupni zbroj 3 2 7 9 2" xfId="8564" xr:uid="{00000000-0005-0000-0000-000028210000}"/>
    <cellStyle name="Ukupni zbroj 3 2 8" xfId="539" xr:uid="{00000000-0005-0000-0000-000029210000}"/>
    <cellStyle name="Ukupni zbroj 3 2 8 10" xfId="4323" xr:uid="{00000000-0005-0000-0000-00002A210000}"/>
    <cellStyle name="Ukupni zbroj 3 2 8 10 2" xfId="8973" xr:uid="{00000000-0005-0000-0000-00002B210000}"/>
    <cellStyle name="Ukupni zbroj 3 2 8 11" xfId="4751" xr:uid="{00000000-0005-0000-0000-00002C210000}"/>
    <cellStyle name="Ukupni zbroj 3 2 8 11 2" xfId="9339" xr:uid="{00000000-0005-0000-0000-00002D210000}"/>
    <cellStyle name="Ukupni zbroj 3 2 8 12" xfId="5251" xr:uid="{00000000-0005-0000-0000-00002E210000}"/>
    <cellStyle name="Ukupni zbroj 3 2 8 2" xfId="1074" xr:uid="{00000000-0005-0000-0000-00002F210000}"/>
    <cellStyle name="Ukupni zbroj 3 2 8 2 2" xfId="5742" xr:uid="{00000000-0005-0000-0000-000030210000}"/>
    <cellStyle name="Ukupni zbroj 3 2 8 3" xfId="1678" xr:uid="{00000000-0005-0000-0000-000031210000}"/>
    <cellStyle name="Ukupni zbroj 3 2 8 3 2" xfId="6338" xr:uid="{00000000-0005-0000-0000-000032210000}"/>
    <cellStyle name="Ukupni zbroj 3 2 8 4" xfId="2095" xr:uid="{00000000-0005-0000-0000-000033210000}"/>
    <cellStyle name="Ukupni zbroj 3 2 8 4 2" xfId="6754" xr:uid="{00000000-0005-0000-0000-000034210000}"/>
    <cellStyle name="Ukupni zbroj 3 2 8 5" xfId="2497" xr:uid="{00000000-0005-0000-0000-000035210000}"/>
    <cellStyle name="Ukupni zbroj 3 2 8 5 2" xfId="7153" xr:uid="{00000000-0005-0000-0000-000036210000}"/>
    <cellStyle name="Ukupni zbroj 3 2 8 6" xfId="2845" xr:uid="{00000000-0005-0000-0000-000037210000}"/>
    <cellStyle name="Ukupni zbroj 3 2 8 6 2" xfId="7500" xr:uid="{00000000-0005-0000-0000-000038210000}"/>
    <cellStyle name="Ukupni zbroj 3 2 8 7" xfId="3075" xr:uid="{00000000-0005-0000-0000-000039210000}"/>
    <cellStyle name="Ukupni zbroj 3 2 8 7 2" xfId="7729" xr:uid="{00000000-0005-0000-0000-00003A210000}"/>
    <cellStyle name="Ukupni zbroj 3 2 8 8" xfId="3467" xr:uid="{00000000-0005-0000-0000-00003B210000}"/>
    <cellStyle name="Ukupni zbroj 3 2 8 8 2" xfId="8121" xr:uid="{00000000-0005-0000-0000-00003C210000}"/>
    <cellStyle name="Ukupni zbroj 3 2 8 9" xfId="3915" xr:uid="{00000000-0005-0000-0000-00003D210000}"/>
    <cellStyle name="Ukupni zbroj 3 2 8 9 2" xfId="8565" xr:uid="{00000000-0005-0000-0000-00003E210000}"/>
    <cellStyle name="Ukupni zbroj 3 2 9" xfId="401" xr:uid="{00000000-0005-0000-0000-00003F210000}"/>
    <cellStyle name="Ukupni zbroj 3 2 9 10" xfId="4324" xr:uid="{00000000-0005-0000-0000-000040210000}"/>
    <cellStyle name="Ukupni zbroj 3 2 9 10 2" xfId="8974" xr:uid="{00000000-0005-0000-0000-000041210000}"/>
    <cellStyle name="Ukupni zbroj 3 2 9 11" xfId="4752" xr:uid="{00000000-0005-0000-0000-000042210000}"/>
    <cellStyle name="Ukupni zbroj 3 2 9 11 2" xfId="9340" xr:uid="{00000000-0005-0000-0000-000043210000}"/>
    <cellStyle name="Ukupni zbroj 3 2 9 12" xfId="5133" xr:uid="{00000000-0005-0000-0000-000044210000}"/>
    <cellStyle name="Ukupni zbroj 3 2 9 2" xfId="1075" xr:uid="{00000000-0005-0000-0000-000045210000}"/>
    <cellStyle name="Ukupni zbroj 3 2 9 2 2" xfId="5743" xr:uid="{00000000-0005-0000-0000-000046210000}"/>
    <cellStyle name="Ukupni zbroj 3 2 9 3" xfId="1679" xr:uid="{00000000-0005-0000-0000-000047210000}"/>
    <cellStyle name="Ukupni zbroj 3 2 9 3 2" xfId="6339" xr:uid="{00000000-0005-0000-0000-000048210000}"/>
    <cellStyle name="Ukupni zbroj 3 2 9 4" xfId="2096" xr:uid="{00000000-0005-0000-0000-000049210000}"/>
    <cellStyle name="Ukupni zbroj 3 2 9 4 2" xfId="6755" xr:uid="{00000000-0005-0000-0000-00004A210000}"/>
    <cellStyle name="Ukupni zbroj 3 2 9 5" xfId="2498" xr:uid="{00000000-0005-0000-0000-00004B210000}"/>
    <cellStyle name="Ukupni zbroj 3 2 9 5 2" xfId="7154" xr:uid="{00000000-0005-0000-0000-00004C210000}"/>
    <cellStyle name="Ukupni zbroj 3 2 9 6" xfId="2846" xr:uid="{00000000-0005-0000-0000-00004D210000}"/>
    <cellStyle name="Ukupni zbroj 3 2 9 6 2" xfId="7501" xr:uid="{00000000-0005-0000-0000-00004E210000}"/>
    <cellStyle name="Ukupni zbroj 3 2 9 7" xfId="3076" xr:uid="{00000000-0005-0000-0000-00004F210000}"/>
    <cellStyle name="Ukupni zbroj 3 2 9 7 2" xfId="7730" xr:uid="{00000000-0005-0000-0000-000050210000}"/>
    <cellStyle name="Ukupni zbroj 3 2 9 8" xfId="3468" xr:uid="{00000000-0005-0000-0000-000051210000}"/>
    <cellStyle name="Ukupni zbroj 3 2 9 8 2" xfId="8122" xr:uid="{00000000-0005-0000-0000-000052210000}"/>
    <cellStyle name="Ukupni zbroj 3 2 9 9" xfId="3916" xr:uid="{00000000-0005-0000-0000-000053210000}"/>
    <cellStyle name="Ukupni zbroj 3 2 9 9 2" xfId="8566" xr:uid="{00000000-0005-0000-0000-000054210000}"/>
    <cellStyle name="Ukupni zbroj 3 3" xfId="429" xr:uid="{00000000-0005-0000-0000-000055210000}"/>
    <cellStyle name="Ukupni zbroj 3 3 10" xfId="4325" xr:uid="{00000000-0005-0000-0000-000056210000}"/>
    <cellStyle name="Ukupni zbroj 3 3 10 2" xfId="8975" xr:uid="{00000000-0005-0000-0000-000057210000}"/>
    <cellStyle name="Ukupni zbroj 3 3 11" xfId="4753" xr:uid="{00000000-0005-0000-0000-000058210000}"/>
    <cellStyle name="Ukupni zbroj 3 3 11 2" xfId="9341" xr:uid="{00000000-0005-0000-0000-000059210000}"/>
    <cellStyle name="Ukupni zbroj 3 3 12" xfId="5157" xr:uid="{00000000-0005-0000-0000-00005A210000}"/>
    <cellStyle name="Ukupni zbroj 3 3 2" xfId="1076" xr:uid="{00000000-0005-0000-0000-00005B210000}"/>
    <cellStyle name="Ukupni zbroj 3 3 2 2" xfId="5744" xr:uid="{00000000-0005-0000-0000-00005C210000}"/>
    <cellStyle name="Ukupni zbroj 3 3 3" xfId="1680" xr:uid="{00000000-0005-0000-0000-00005D210000}"/>
    <cellStyle name="Ukupni zbroj 3 3 3 2" xfId="6340" xr:uid="{00000000-0005-0000-0000-00005E210000}"/>
    <cellStyle name="Ukupni zbroj 3 3 4" xfId="2097" xr:uid="{00000000-0005-0000-0000-00005F210000}"/>
    <cellStyle name="Ukupni zbroj 3 3 4 2" xfId="6756" xr:uid="{00000000-0005-0000-0000-000060210000}"/>
    <cellStyle name="Ukupni zbroj 3 3 5" xfId="2499" xr:uid="{00000000-0005-0000-0000-000061210000}"/>
    <cellStyle name="Ukupni zbroj 3 3 5 2" xfId="7155" xr:uid="{00000000-0005-0000-0000-000062210000}"/>
    <cellStyle name="Ukupni zbroj 3 3 6" xfId="2847" xr:uid="{00000000-0005-0000-0000-000063210000}"/>
    <cellStyle name="Ukupni zbroj 3 3 6 2" xfId="7502" xr:uid="{00000000-0005-0000-0000-000064210000}"/>
    <cellStyle name="Ukupni zbroj 3 3 7" xfId="3077" xr:uid="{00000000-0005-0000-0000-000065210000}"/>
    <cellStyle name="Ukupni zbroj 3 3 7 2" xfId="7731" xr:uid="{00000000-0005-0000-0000-000066210000}"/>
    <cellStyle name="Ukupni zbroj 3 3 8" xfId="3469" xr:uid="{00000000-0005-0000-0000-000067210000}"/>
    <cellStyle name="Ukupni zbroj 3 3 8 2" xfId="8123" xr:uid="{00000000-0005-0000-0000-000068210000}"/>
    <cellStyle name="Ukupni zbroj 3 3 9" xfId="3917" xr:uid="{00000000-0005-0000-0000-000069210000}"/>
    <cellStyle name="Ukupni zbroj 3 3 9 2" xfId="8567" xr:uid="{00000000-0005-0000-0000-00006A210000}"/>
    <cellStyle name="Ukupni zbroj 3 4" xfId="341" xr:uid="{00000000-0005-0000-0000-00006B210000}"/>
    <cellStyle name="Ukupni zbroj 3 4 10" xfId="4326" xr:uid="{00000000-0005-0000-0000-00006C210000}"/>
    <cellStyle name="Ukupni zbroj 3 4 10 2" xfId="8976" xr:uid="{00000000-0005-0000-0000-00006D210000}"/>
    <cellStyle name="Ukupni zbroj 3 4 11" xfId="4754" xr:uid="{00000000-0005-0000-0000-00006E210000}"/>
    <cellStyle name="Ukupni zbroj 3 4 11 2" xfId="9342" xr:uid="{00000000-0005-0000-0000-00006F210000}"/>
    <cellStyle name="Ukupni zbroj 3 4 12" xfId="5083" xr:uid="{00000000-0005-0000-0000-000070210000}"/>
    <cellStyle name="Ukupni zbroj 3 4 2" xfId="1077" xr:uid="{00000000-0005-0000-0000-000071210000}"/>
    <cellStyle name="Ukupni zbroj 3 4 2 2" xfId="5745" xr:uid="{00000000-0005-0000-0000-000072210000}"/>
    <cellStyle name="Ukupni zbroj 3 4 3" xfId="1681" xr:uid="{00000000-0005-0000-0000-000073210000}"/>
    <cellStyle name="Ukupni zbroj 3 4 3 2" xfId="6341" xr:uid="{00000000-0005-0000-0000-000074210000}"/>
    <cellStyle name="Ukupni zbroj 3 4 4" xfId="2098" xr:uid="{00000000-0005-0000-0000-000075210000}"/>
    <cellStyle name="Ukupni zbroj 3 4 4 2" xfId="6757" xr:uid="{00000000-0005-0000-0000-000076210000}"/>
    <cellStyle name="Ukupni zbroj 3 4 5" xfId="2500" xr:uid="{00000000-0005-0000-0000-000077210000}"/>
    <cellStyle name="Ukupni zbroj 3 4 5 2" xfId="7156" xr:uid="{00000000-0005-0000-0000-000078210000}"/>
    <cellStyle name="Ukupni zbroj 3 4 6" xfId="2848" xr:uid="{00000000-0005-0000-0000-000079210000}"/>
    <cellStyle name="Ukupni zbroj 3 4 6 2" xfId="7503" xr:uid="{00000000-0005-0000-0000-00007A210000}"/>
    <cellStyle name="Ukupni zbroj 3 4 7" xfId="3078" xr:uid="{00000000-0005-0000-0000-00007B210000}"/>
    <cellStyle name="Ukupni zbroj 3 4 7 2" xfId="7732" xr:uid="{00000000-0005-0000-0000-00007C210000}"/>
    <cellStyle name="Ukupni zbroj 3 4 8" xfId="3470" xr:uid="{00000000-0005-0000-0000-00007D210000}"/>
    <cellStyle name="Ukupni zbroj 3 4 8 2" xfId="8124" xr:uid="{00000000-0005-0000-0000-00007E210000}"/>
    <cellStyle name="Ukupni zbroj 3 4 9" xfId="3918" xr:uid="{00000000-0005-0000-0000-00007F210000}"/>
    <cellStyle name="Ukupni zbroj 3 4 9 2" xfId="8568" xr:uid="{00000000-0005-0000-0000-000080210000}"/>
    <cellStyle name="Ukupni zbroj 3 5" xfId="479" xr:uid="{00000000-0005-0000-0000-000081210000}"/>
    <cellStyle name="Ukupni zbroj 3 5 10" xfId="4327" xr:uid="{00000000-0005-0000-0000-000082210000}"/>
    <cellStyle name="Ukupni zbroj 3 5 10 2" xfId="8977" xr:uid="{00000000-0005-0000-0000-000083210000}"/>
    <cellStyle name="Ukupni zbroj 3 5 11" xfId="4755" xr:uid="{00000000-0005-0000-0000-000084210000}"/>
    <cellStyle name="Ukupni zbroj 3 5 11 2" xfId="9343" xr:uid="{00000000-0005-0000-0000-000085210000}"/>
    <cellStyle name="Ukupni zbroj 3 5 12" xfId="5202" xr:uid="{00000000-0005-0000-0000-000086210000}"/>
    <cellStyle name="Ukupni zbroj 3 5 2" xfId="1078" xr:uid="{00000000-0005-0000-0000-000087210000}"/>
    <cellStyle name="Ukupni zbroj 3 5 2 2" xfId="5746" xr:uid="{00000000-0005-0000-0000-000088210000}"/>
    <cellStyle name="Ukupni zbroj 3 5 3" xfId="1682" xr:uid="{00000000-0005-0000-0000-000089210000}"/>
    <cellStyle name="Ukupni zbroj 3 5 3 2" xfId="6342" xr:uid="{00000000-0005-0000-0000-00008A210000}"/>
    <cellStyle name="Ukupni zbroj 3 5 4" xfId="2099" xr:uid="{00000000-0005-0000-0000-00008B210000}"/>
    <cellStyle name="Ukupni zbroj 3 5 4 2" xfId="6758" xr:uid="{00000000-0005-0000-0000-00008C210000}"/>
    <cellStyle name="Ukupni zbroj 3 5 5" xfId="2501" xr:uid="{00000000-0005-0000-0000-00008D210000}"/>
    <cellStyle name="Ukupni zbroj 3 5 5 2" xfId="7157" xr:uid="{00000000-0005-0000-0000-00008E210000}"/>
    <cellStyle name="Ukupni zbroj 3 5 6" xfId="2849" xr:uid="{00000000-0005-0000-0000-00008F210000}"/>
    <cellStyle name="Ukupni zbroj 3 5 6 2" xfId="7504" xr:uid="{00000000-0005-0000-0000-000090210000}"/>
    <cellStyle name="Ukupni zbroj 3 5 7" xfId="3079" xr:uid="{00000000-0005-0000-0000-000091210000}"/>
    <cellStyle name="Ukupni zbroj 3 5 7 2" xfId="7733" xr:uid="{00000000-0005-0000-0000-000092210000}"/>
    <cellStyle name="Ukupni zbroj 3 5 8" xfId="3471" xr:uid="{00000000-0005-0000-0000-000093210000}"/>
    <cellStyle name="Ukupni zbroj 3 5 8 2" xfId="8125" xr:uid="{00000000-0005-0000-0000-000094210000}"/>
    <cellStyle name="Ukupni zbroj 3 5 9" xfId="3919" xr:uid="{00000000-0005-0000-0000-000095210000}"/>
    <cellStyle name="Ukupni zbroj 3 5 9 2" xfId="8569" xr:uid="{00000000-0005-0000-0000-000096210000}"/>
    <cellStyle name="Ukupni zbroj 3 6" xfId="406" xr:uid="{00000000-0005-0000-0000-000097210000}"/>
    <cellStyle name="Ukupni zbroj 3 6 10" xfId="4328" xr:uid="{00000000-0005-0000-0000-000098210000}"/>
    <cellStyle name="Ukupni zbroj 3 6 10 2" xfId="8978" xr:uid="{00000000-0005-0000-0000-000099210000}"/>
    <cellStyle name="Ukupni zbroj 3 6 11" xfId="4756" xr:uid="{00000000-0005-0000-0000-00009A210000}"/>
    <cellStyle name="Ukupni zbroj 3 6 11 2" xfId="9344" xr:uid="{00000000-0005-0000-0000-00009B210000}"/>
    <cellStyle name="Ukupni zbroj 3 6 12" xfId="5137" xr:uid="{00000000-0005-0000-0000-00009C210000}"/>
    <cellStyle name="Ukupni zbroj 3 6 2" xfId="1079" xr:uid="{00000000-0005-0000-0000-00009D210000}"/>
    <cellStyle name="Ukupni zbroj 3 6 2 2" xfId="5747" xr:uid="{00000000-0005-0000-0000-00009E210000}"/>
    <cellStyle name="Ukupni zbroj 3 6 3" xfId="1683" xr:uid="{00000000-0005-0000-0000-00009F210000}"/>
    <cellStyle name="Ukupni zbroj 3 6 3 2" xfId="6343" xr:uid="{00000000-0005-0000-0000-0000A0210000}"/>
    <cellStyle name="Ukupni zbroj 3 6 4" xfId="2100" xr:uid="{00000000-0005-0000-0000-0000A1210000}"/>
    <cellStyle name="Ukupni zbroj 3 6 4 2" xfId="6759" xr:uid="{00000000-0005-0000-0000-0000A2210000}"/>
    <cellStyle name="Ukupni zbroj 3 6 5" xfId="2502" xr:uid="{00000000-0005-0000-0000-0000A3210000}"/>
    <cellStyle name="Ukupni zbroj 3 6 5 2" xfId="7158" xr:uid="{00000000-0005-0000-0000-0000A4210000}"/>
    <cellStyle name="Ukupni zbroj 3 6 6" xfId="2850" xr:uid="{00000000-0005-0000-0000-0000A5210000}"/>
    <cellStyle name="Ukupni zbroj 3 6 6 2" xfId="7505" xr:uid="{00000000-0005-0000-0000-0000A6210000}"/>
    <cellStyle name="Ukupni zbroj 3 6 7" xfId="3080" xr:uid="{00000000-0005-0000-0000-0000A7210000}"/>
    <cellStyle name="Ukupni zbroj 3 6 7 2" xfId="7734" xr:uid="{00000000-0005-0000-0000-0000A8210000}"/>
    <cellStyle name="Ukupni zbroj 3 6 8" xfId="3472" xr:uid="{00000000-0005-0000-0000-0000A9210000}"/>
    <cellStyle name="Ukupni zbroj 3 6 8 2" xfId="8126" xr:uid="{00000000-0005-0000-0000-0000AA210000}"/>
    <cellStyle name="Ukupni zbroj 3 6 9" xfId="3920" xr:uid="{00000000-0005-0000-0000-0000AB210000}"/>
    <cellStyle name="Ukupni zbroj 3 6 9 2" xfId="8570" xr:uid="{00000000-0005-0000-0000-0000AC210000}"/>
    <cellStyle name="Ukupni zbroj 3 7" xfId="532" xr:uid="{00000000-0005-0000-0000-0000AD210000}"/>
    <cellStyle name="Ukupni zbroj 3 7 10" xfId="4329" xr:uid="{00000000-0005-0000-0000-0000AE210000}"/>
    <cellStyle name="Ukupni zbroj 3 7 10 2" xfId="8979" xr:uid="{00000000-0005-0000-0000-0000AF210000}"/>
    <cellStyle name="Ukupni zbroj 3 7 11" xfId="4757" xr:uid="{00000000-0005-0000-0000-0000B0210000}"/>
    <cellStyle name="Ukupni zbroj 3 7 11 2" xfId="9345" xr:uid="{00000000-0005-0000-0000-0000B1210000}"/>
    <cellStyle name="Ukupni zbroj 3 7 12" xfId="5245" xr:uid="{00000000-0005-0000-0000-0000B2210000}"/>
    <cellStyle name="Ukupni zbroj 3 7 2" xfId="1080" xr:uid="{00000000-0005-0000-0000-0000B3210000}"/>
    <cellStyle name="Ukupni zbroj 3 7 2 2" xfId="5748" xr:uid="{00000000-0005-0000-0000-0000B4210000}"/>
    <cellStyle name="Ukupni zbroj 3 7 3" xfId="1684" xr:uid="{00000000-0005-0000-0000-0000B5210000}"/>
    <cellStyle name="Ukupni zbroj 3 7 3 2" xfId="6344" xr:uid="{00000000-0005-0000-0000-0000B6210000}"/>
    <cellStyle name="Ukupni zbroj 3 7 4" xfId="2101" xr:uid="{00000000-0005-0000-0000-0000B7210000}"/>
    <cellStyle name="Ukupni zbroj 3 7 4 2" xfId="6760" xr:uid="{00000000-0005-0000-0000-0000B8210000}"/>
    <cellStyle name="Ukupni zbroj 3 7 5" xfId="2503" xr:uid="{00000000-0005-0000-0000-0000B9210000}"/>
    <cellStyle name="Ukupni zbroj 3 7 5 2" xfId="7159" xr:uid="{00000000-0005-0000-0000-0000BA210000}"/>
    <cellStyle name="Ukupni zbroj 3 7 6" xfId="2851" xr:uid="{00000000-0005-0000-0000-0000BB210000}"/>
    <cellStyle name="Ukupni zbroj 3 7 6 2" xfId="7506" xr:uid="{00000000-0005-0000-0000-0000BC210000}"/>
    <cellStyle name="Ukupni zbroj 3 7 7" xfId="3081" xr:uid="{00000000-0005-0000-0000-0000BD210000}"/>
    <cellStyle name="Ukupni zbroj 3 7 7 2" xfId="7735" xr:uid="{00000000-0005-0000-0000-0000BE210000}"/>
    <cellStyle name="Ukupni zbroj 3 7 8" xfId="3473" xr:uid="{00000000-0005-0000-0000-0000BF210000}"/>
    <cellStyle name="Ukupni zbroj 3 7 8 2" xfId="8127" xr:uid="{00000000-0005-0000-0000-0000C0210000}"/>
    <cellStyle name="Ukupni zbroj 3 7 9" xfId="3921" xr:uid="{00000000-0005-0000-0000-0000C1210000}"/>
    <cellStyle name="Ukupni zbroj 3 7 9 2" xfId="8571" xr:uid="{00000000-0005-0000-0000-0000C2210000}"/>
    <cellStyle name="Ukupni zbroj 3 8" xfId="337" xr:uid="{00000000-0005-0000-0000-0000C3210000}"/>
    <cellStyle name="Ukupni zbroj 3 8 10" xfId="4330" xr:uid="{00000000-0005-0000-0000-0000C4210000}"/>
    <cellStyle name="Ukupni zbroj 3 8 10 2" xfId="8980" xr:uid="{00000000-0005-0000-0000-0000C5210000}"/>
    <cellStyle name="Ukupni zbroj 3 8 11" xfId="4758" xr:uid="{00000000-0005-0000-0000-0000C6210000}"/>
    <cellStyle name="Ukupni zbroj 3 8 11 2" xfId="9346" xr:uid="{00000000-0005-0000-0000-0000C7210000}"/>
    <cellStyle name="Ukupni zbroj 3 8 12" xfId="5080" xr:uid="{00000000-0005-0000-0000-0000C8210000}"/>
    <cellStyle name="Ukupni zbroj 3 8 2" xfId="1081" xr:uid="{00000000-0005-0000-0000-0000C9210000}"/>
    <cellStyle name="Ukupni zbroj 3 8 2 2" xfId="5749" xr:uid="{00000000-0005-0000-0000-0000CA210000}"/>
    <cellStyle name="Ukupni zbroj 3 8 3" xfId="1685" xr:uid="{00000000-0005-0000-0000-0000CB210000}"/>
    <cellStyle name="Ukupni zbroj 3 8 3 2" xfId="6345" xr:uid="{00000000-0005-0000-0000-0000CC210000}"/>
    <cellStyle name="Ukupni zbroj 3 8 4" xfId="2102" xr:uid="{00000000-0005-0000-0000-0000CD210000}"/>
    <cellStyle name="Ukupni zbroj 3 8 4 2" xfId="6761" xr:uid="{00000000-0005-0000-0000-0000CE210000}"/>
    <cellStyle name="Ukupni zbroj 3 8 5" xfId="2504" xr:uid="{00000000-0005-0000-0000-0000CF210000}"/>
    <cellStyle name="Ukupni zbroj 3 8 5 2" xfId="7160" xr:uid="{00000000-0005-0000-0000-0000D0210000}"/>
    <cellStyle name="Ukupni zbroj 3 8 6" xfId="2852" xr:uid="{00000000-0005-0000-0000-0000D1210000}"/>
    <cellStyle name="Ukupni zbroj 3 8 6 2" xfId="7507" xr:uid="{00000000-0005-0000-0000-0000D2210000}"/>
    <cellStyle name="Ukupni zbroj 3 8 7" xfId="3082" xr:uid="{00000000-0005-0000-0000-0000D3210000}"/>
    <cellStyle name="Ukupni zbroj 3 8 7 2" xfId="7736" xr:uid="{00000000-0005-0000-0000-0000D4210000}"/>
    <cellStyle name="Ukupni zbroj 3 8 8" xfId="3474" xr:uid="{00000000-0005-0000-0000-0000D5210000}"/>
    <cellStyle name="Ukupni zbroj 3 8 8 2" xfId="8128" xr:uid="{00000000-0005-0000-0000-0000D6210000}"/>
    <cellStyle name="Ukupni zbroj 3 8 9" xfId="3922" xr:uid="{00000000-0005-0000-0000-0000D7210000}"/>
    <cellStyle name="Ukupni zbroj 3 8 9 2" xfId="8572" xr:uid="{00000000-0005-0000-0000-0000D8210000}"/>
    <cellStyle name="Ukupni zbroj 3 9" xfId="455" xr:uid="{00000000-0005-0000-0000-0000D9210000}"/>
    <cellStyle name="Ukupni zbroj 3 9 10" xfId="4331" xr:uid="{00000000-0005-0000-0000-0000DA210000}"/>
    <cellStyle name="Ukupni zbroj 3 9 10 2" xfId="8981" xr:uid="{00000000-0005-0000-0000-0000DB210000}"/>
    <cellStyle name="Ukupni zbroj 3 9 11" xfId="4759" xr:uid="{00000000-0005-0000-0000-0000DC210000}"/>
    <cellStyle name="Ukupni zbroj 3 9 11 2" xfId="9347" xr:uid="{00000000-0005-0000-0000-0000DD210000}"/>
    <cellStyle name="Ukupni zbroj 3 9 12" xfId="5179" xr:uid="{00000000-0005-0000-0000-0000DE210000}"/>
    <cellStyle name="Ukupni zbroj 3 9 2" xfId="1082" xr:uid="{00000000-0005-0000-0000-0000DF210000}"/>
    <cellStyle name="Ukupni zbroj 3 9 2 2" xfId="5750" xr:uid="{00000000-0005-0000-0000-0000E0210000}"/>
    <cellStyle name="Ukupni zbroj 3 9 3" xfId="1686" xr:uid="{00000000-0005-0000-0000-0000E1210000}"/>
    <cellStyle name="Ukupni zbroj 3 9 3 2" xfId="6346" xr:uid="{00000000-0005-0000-0000-0000E2210000}"/>
    <cellStyle name="Ukupni zbroj 3 9 4" xfId="2103" xr:uid="{00000000-0005-0000-0000-0000E3210000}"/>
    <cellStyle name="Ukupni zbroj 3 9 4 2" xfId="6762" xr:uid="{00000000-0005-0000-0000-0000E4210000}"/>
    <cellStyle name="Ukupni zbroj 3 9 5" xfId="2505" xr:uid="{00000000-0005-0000-0000-0000E5210000}"/>
    <cellStyle name="Ukupni zbroj 3 9 5 2" xfId="7161" xr:uid="{00000000-0005-0000-0000-0000E6210000}"/>
    <cellStyle name="Ukupni zbroj 3 9 6" xfId="2853" xr:uid="{00000000-0005-0000-0000-0000E7210000}"/>
    <cellStyle name="Ukupni zbroj 3 9 6 2" xfId="7508" xr:uid="{00000000-0005-0000-0000-0000E8210000}"/>
    <cellStyle name="Ukupni zbroj 3 9 7" xfId="3083" xr:uid="{00000000-0005-0000-0000-0000E9210000}"/>
    <cellStyle name="Ukupni zbroj 3 9 7 2" xfId="7737" xr:uid="{00000000-0005-0000-0000-0000EA210000}"/>
    <cellStyle name="Ukupni zbroj 3 9 8" xfId="3475" xr:uid="{00000000-0005-0000-0000-0000EB210000}"/>
    <cellStyle name="Ukupni zbroj 3 9 8 2" xfId="8129" xr:uid="{00000000-0005-0000-0000-0000EC210000}"/>
    <cellStyle name="Ukupni zbroj 3 9 9" xfId="3923" xr:uid="{00000000-0005-0000-0000-0000ED210000}"/>
    <cellStyle name="Ukupni zbroj 3 9 9 2" xfId="8573" xr:uid="{00000000-0005-0000-0000-0000EE210000}"/>
    <cellStyle name="Unos 2" xfId="95" xr:uid="{00000000-0005-0000-0000-0000EF210000}"/>
    <cellStyle name="Unos 2 10" xfId="599" xr:uid="{00000000-0005-0000-0000-0000F0210000}"/>
    <cellStyle name="Unos 2 10 10" xfId="4760" xr:uid="{00000000-0005-0000-0000-0000F1210000}"/>
    <cellStyle name="Unos 2 10 10 2" xfId="9348" xr:uid="{00000000-0005-0000-0000-0000F2210000}"/>
    <cellStyle name="Unos 2 10 11" xfId="5297" xr:uid="{00000000-0005-0000-0000-0000F3210000}"/>
    <cellStyle name="Unos 2 10 2" xfId="1083" xr:uid="{00000000-0005-0000-0000-0000F4210000}"/>
    <cellStyle name="Unos 2 10 2 2" xfId="5751" xr:uid="{00000000-0005-0000-0000-0000F5210000}"/>
    <cellStyle name="Unos 2 10 3" xfId="1687" xr:uid="{00000000-0005-0000-0000-0000F6210000}"/>
    <cellStyle name="Unos 2 10 3 2" xfId="6347" xr:uid="{00000000-0005-0000-0000-0000F7210000}"/>
    <cellStyle name="Unos 2 10 4" xfId="2104" xr:uid="{00000000-0005-0000-0000-0000F8210000}"/>
    <cellStyle name="Unos 2 10 4 2" xfId="6763" xr:uid="{00000000-0005-0000-0000-0000F9210000}"/>
    <cellStyle name="Unos 2 10 5" xfId="2506" xr:uid="{00000000-0005-0000-0000-0000FA210000}"/>
    <cellStyle name="Unos 2 10 5 2" xfId="7162" xr:uid="{00000000-0005-0000-0000-0000FB210000}"/>
    <cellStyle name="Unos 2 10 6" xfId="3084" xr:uid="{00000000-0005-0000-0000-0000FC210000}"/>
    <cellStyle name="Unos 2 10 6 2" xfId="7738" xr:uid="{00000000-0005-0000-0000-0000FD210000}"/>
    <cellStyle name="Unos 2 10 7" xfId="3476" xr:uid="{00000000-0005-0000-0000-0000FE210000}"/>
    <cellStyle name="Unos 2 10 7 2" xfId="8130" xr:uid="{00000000-0005-0000-0000-0000FF210000}"/>
    <cellStyle name="Unos 2 10 8" xfId="3924" xr:uid="{00000000-0005-0000-0000-000000220000}"/>
    <cellStyle name="Unos 2 10 8 2" xfId="8574" xr:uid="{00000000-0005-0000-0000-000001220000}"/>
    <cellStyle name="Unos 2 10 9" xfId="4332" xr:uid="{00000000-0005-0000-0000-000002220000}"/>
    <cellStyle name="Unos 2 10 9 2" xfId="8982" xr:uid="{00000000-0005-0000-0000-000003220000}"/>
    <cellStyle name="Unos 2 11" xfId="669" xr:uid="{00000000-0005-0000-0000-000004220000}"/>
    <cellStyle name="Unos 2 11 10" xfId="4761" xr:uid="{00000000-0005-0000-0000-000005220000}"/>
    <cellStyle name="Unos 2 11 10 2" xfId="9349" xr:uid="{00000000-0005-0000-0000-000006220000}"/>
    <cellStyle name="Unos 2 11 11" xfId="5351" xr:uid="{00000000-0005-0000-0000-000007220000}"/>
    <cellStyle name="Unos 2 11 2" xfId="1084" xr:uid="{00000000-0005-0000-0000-000008220000}"/>
    <cellStyle name="Unos 2 11 2 2" xfId="5752" xr:uid="{00000000-0005-0000-0000-000009220000}"/>
    <cellStyle name="Unos 2 11 3" xfId="1688" xr:uid="{00000000-0005-0000-0000-00000A220000}"/>
    <cellStyle name="Unos 2 11 3 2" xfId="6348" xr:uid="{00000000-0005-0000-0000-00000B220000}"/>
    <cellStyle name="Unos 2 11 4" xfId="2105" xr:uid="{00000000-0005-0000-0000-00000C220000}"/>
    <cellStyle name="Unos 2 11 4 2" xfId="6764" xr:uid="{00000000-0005-0000-0000-00000D220000}"/>
    <cellStyle name="Unos 2 11 5" xfId="2507" xr:uid="{00000000-0005-0000-0000-00000E220000}"/>
    <cellStyle name="Unos 2 11 5 2" xfId="7163" xr:uid="{00000000-0005-0000-0000-00000F220000}"/>
    <cellStyle name="Unos 2 11 6" xfId="3085" xr:uid="{00000000-0005-0000-0000-000010220000}"/>
    <cellStyle name="Unos 2 11 6 2" xfId="7739" xr:uid="{00000000-0005-0000-0000-000011220000}"/>
    <cellStyle name="Unos 2 11 7" xfId="3477" xr:uid="{00000000-0005-0000-0000-000012220000}"/>
    <cellStyle name="Unos 2 11 7 2" xfId="8131" xr:uid="{00000000-0005-0000-0000-000013220000}"/>
    <cellStyle name="Unos 2 11 8" xfId="3925" xr:uid="{00000000-0005-0000-0000-000014220000}"/>
    <cellStyle name="Unos 2 11 8 2" xfId="8575" xr:uid="{00000000-0005-0000-0000-000015220000}"/>
    <cellStyle name="Unos 2 11 9" xfId="4333" xr:uid="{00000000-0005-0000-0000-000016220000}"/>
    <cellStyle name="Unos 2 11 9 2" xfId="8983" xr:uid="{00000000-0005-0000-0000-000017220000}"/>
    <cellStyle name="Unos 2 12" xfId="457" xr:uid="{00000000-0005-0000-0000-000018220000}"/>
    <cellStyle name="Unos 2 12 10" xfId="4762" xr:uid="{00000000-0005-0000-0000-000019220000}"/>
    <cellStyle name="Unos 2 12 10 2" xfId="9350" xr:uid="{00000000-0005-0000-0000-00001A220000}"/>
    <cellStyle name="Unos 2 12 11" xfId="5180" xr:uid="{00000000-0005-0000-0000-00001B220000}"/>
    <cellStyle name="Unos 2 12 2" xfId="1085" xr:uid="{00000000-0005-0000-0000-00001C220000}"/>
    <cellStyle name="Unos 2 12 2 2" xfId="5753" xr:uid="{00000000-0005-0000-0000-00001D220000}"/>
    <cellStyle name="Unos 2 12 3" xfId="1689" xr:uid="{00000000-0005-0000-0000-00001E220000}"/>
    <cellStyle name="Unos 2 12 3 2" xfId="6349" xr:uid="{00000000-0005-0000-0000-00001F220000}"/>
    <cellStyle name="Unos 2 12 4" xfId="2106" xr:uid="{00000000-0005-0000-0000-000020220000}"/>
    <cellStyle name="Unos 2 12 4 2" xfId="6765" xr:uid="{00000000-0005-0000-0000-000021220000}"/>
    <cellStyle name="Unos 2 12 5" xfId="2508" xr:uid="{00000000-0005-0000-0000-000022220000}"/>
    <cellStyle name="Unos 2 12 5 2" xfId="7164" xr:uid="{00000000-0005-0000-0000-000023220000}"/>
    <cellStyle name="Unos 2 12 6" xfId="3086" xr:uid="{00000000-0005-0000-0000-000024220000}"/>
    <cellStyle name="Unos 2 12 6 2" xfId="7740" xr:uid="{00000000-0005-0000-0000-000025220000}"/>
    <cellStyle name="Unos 2 12 7" xfId="3478" xr:uid="{00000000-0005-0000-0000-000026220000}"/>
    <cellStyle name="Unos 2 12 7 2" xfId="8132" xr:uid="{00000000-0005-0000-0000-000027220000}"/>
    <cellStyle name="Unos 2 12 8" xfId="3926" xr:uid="{00000000-0005-0000-0000-000028220000}"/>
    <cellStyle name="Unos 2 12 8 2" xfId="8576" xr:uid="{00000000-0005-0000-0000-000029220000}"/>
    <cellStyle name="Unos 2 12 9" xfId="4334" xr:uid="{00000000-0005-0000-0000-00002A220000}"/>
    <cellStyle name="Unos 2 12 9 2" xfId="8984" xr:uid="{00000000-0005-0000-0000-00002B220000}"/>
    <cellStyle name="Unos 2 13" xfId="379" xr:uid="{00000000-0005-0000-0000-00002C220000}"/>
    <cellStyle name="Unos 2 13 10" xfId="4763" xr:uid="{00000000-0005-0000-0000-00002D220000}"/>
    <cellStyle name="Unos 2 13 10 2" xfId="9351" xr:uid="{00000000-0005-0000-0000-00002E220000}"/>
    <cellStyle name="Unos 2 13 11" xfId="5115" xr:uid="{00000000-0005-0000-0000-00002F220000}"/>
    <cellStyle name="Unos 2 13 2" xfId="1086" xr:uid="{00000000-0005-0000-0000-000030220000}"/>
    <cellStyle name="Unos 2 13 2 2" xfId="5754" xr:uid="{00000000-0005-0000-0000-000031220000}"/>
    <cellStyle name="Unos 2 13 3" xfId="1690" xr:uid="{00000000-0005-0000-0000-000032220000}"/>
    <cellStyle name="Unos 2 13 3 2" xfId="6350" xr:uid="{00000000-0005-0000-0000-000033220000}"/>
    <cellStyle name="Unos 2 13 4" xfId="2107" xr:uid="{00000000-0005-0000-0000-000034220000}"/>
    <cellStyle name="Unos 2 13 4 2" xfId="6766" xr:uid="{00000000-0005-0000-0000-000035220000}"/>
    <cellStyle name="Unos 2 13 5" xfId="2509" xr:uid="{00000000-0005-0000-0000-000036220000}"/>
    <cellStyle name="Unos 2 13 5 2" xfId="7165" xr:uid="{00000000-0005-0000-0000-000037220000}"/>
    <cellStyle name="Unos 2 13 6" xfId="3087" xr:uid="{00000000-0005-0000-0000-000038220000}"/>
    <cellStyle name="Unos 2 13 6 2" xfId="7741" xr:uid="{00000000-0005-0000-0000-000039220000}"/>
    <cellStyle name="Unos 2 13 7" xfId="3479" xr:uid="{00000000-0005-0000-0000-00003A220000}"/>
    <cellStyle name="Unos 2 13 7 2" xfId="8133" xr:uid="{00000000-0005-0000-0000-00003B220000}"/>
    <cellStyle name="Unos 2 13 8" xfId="3927" xr:uid="{00000000-0005-0000-0000-00003C220000}"/>
    <cellStyle name="Unos 2 13 8 2" xfId="8577" xr:uid="{00000000-0005-0000-0000-00003D220000}"/>
    <cellStyle name="Unos 2 13 9" xfId="4335" xr:uid="{00000000-0005-0000-0000-00003E220000}"/>
    <cellStyle name="Unos 2 13 9 2" xfId="8985" xr:uid="{00000000-0005-0000-0000-00003F220000}"/>
    <cellStyle name="Unos 2 14" xfId="409" xr:uid="{00000000-0005-0000-0000-000040220000}"/>
    <cellStyle name="Unos 2 14 10" xfId="4764" xr:uid="{00000000-0005-0000-0000-000041220000}"/>
    <cellStyle name="Unos 2 14 10 2" xfId="9352" xr:uid="{00000000-0005-0000-0000-000042220000}"/>
    <cellStyle name="Unos 2 14 11" xfId="5140" xr:uid="{00000000-0005-0000-0000-000043220000}"/>
    <cellStyle name="Unos 2 14 2" xfId="1087" xr:uid="{00000000-0005-0000-0000-000044220000}"/>
    <cellStyle name="Unos 2 14 2 2" xfId="5755" xr:uid="{00000000-0005-0000-0000-000045220000}"/>
    <cellStyle name="Unos 2 14 3" xfId="1691" xr:uid="{00000000-0005-0000-0000-000046220000}"/>
    <cellStyle name="Unos 2 14 3 2" xfId="6351" xr:uid="{00000000-0005-0000-0000-000047220000}"/>
    <cellStyle name="Unos 2 14 4" xfId="2108" xr:uid="{00000000-0005-0000-0000-000048220000}"/>
    <cellStyle name="Unos 2 14 4 2" xfId="6767" xr:uid="{00000000-0005-0000-0000-000049220000}"/>
    <cellStyle name="Unos 2 14 5" xfId="2510" xr:uid="{00000000-0005-0000-0000-00004A220000}"/>
    <cellStyle name="Unos 2 14 5 2" xfId="7166" xr:uid="{00000000-0005-0000-0000-00004B220000}"/>
    <cellStyle name="Unos 2 14 6" xfId="3088" xr:uid="{00000000-0005-0000-0000-00004C220000}"/>
    <cellStyle name="Unos 2 14 6 2" xfId="7742" xr:uid="{00000000-0005-0000-0000-00004D220000}"/>
    <cellStyle name="Unos 2 14 7" xfId="3480" xr:uid="{00000000-0005-0000-0000-00004E220000}"/>
    <cellStyle name="Unos 2 14 7 2" xfId="8134" xr:uid="{00000000-0005-0000-0000-00004F220000}"/>
    <cellStyle name="Unos 2 14 8" xfId="3928" xr:uid="{00000000-0005-0000-0000-000050220000}"/>
    <cellStyle name="Unos 2 14 8 2" xfId="8578" xr:uid="{00000000-0005-0000-0000-000051220000}"/>
    <cellStyle name="Unos 2 14 9" xfId="4336" xr:uid="{00000000-0005-0000-0000-000052220000}"/>
    <cellStyle name="Unos 2 14 9 2" xfId="8986" xr:uid="{00000000-0005-0000-0000-000053220000}"/>
    <cellStyle name="Unos 2 15" xfId="730" xr:uid="{00000000-0005-0000-0000-000054220000}"/>
    <cellStyle name="Unos 2 15 2" xfId="5398" xr:uid="{00000000-0005-0000-0000-000055220000}"/>
    <cellStyle name="Unos 2 16" xfId="4933" xr:uid="{00000000-0005-0000-0000-000056220000}"/>
    <cellStyle name="Unos 2 2" xfId="203" xr:uid="{00000000-0005-0000-0000-000057220000}"/>
    <cellStyle name="Unos 2 2 10" xfId="483" xr:uid="{00000000-0005-0000-0000-000058220000}"/>
    <cellStyle name="Unos 2 2 10 10" xfId="4765" xr:uid="{00000000-0005-0000-0000-000059220000}"/>
    <cellStyle name="Unos 2 2 10 10 2" xfId="9353" xr:uid="{00000000-0005-0000-0000-00005A220000}"/>
    <cellStyle name="Unos 2 2 10 11" xfId="5206" xr:uid="{00000000-0005-0000-0000-00005B220000}"/>
    <cellStyle name="Unos 2 2 10 2" xfId="1088" xr:uid="{00000000-0005-0000-0000-00005C220000}"/>
    <cellStyle name="Unos 2 2 10 2 2" xfId="5756" xr:uid="{00000000-0005-0000-0000-00005D220000}"/>
    <cellStyle name="Unos 2 2 10 3" xfId="1692" xr:uid="{00000000-0005-0000-0000-00005E220000}"/>
    <cellStyle name="Unos 2 2 10 3 2" xfId="6352" xr:uid="{00000000-0005-0000-0000-00005F220000}"/>
    <cellStyle name="Unos 2 2 10 4" xfId="2109" xr:uid="{00000000-0005-0000-0000-000060220000}"/>
    <cellStyle name="Unos 2 2 10 4 2" xfId="6768" xr:uid="{00000000-0005-0000-0000-000061220000}"/>
    <cellStyle name="Unos 2 2 10 5" xfId="2511" xr:uid="{00000000-0005-0000-0000-000062220000}"/>
    <cellStyle name="Unos 2 2 10 5 2" xfId="7167" xr:uid="{00000000-0005-0000-0000-000063220000}"/>
    <cellStyle name="Unos 2 2 10 6" xfId="3089" xr:uid="{00000000-0005-0000-0000-000064220000}"/>
    <cellStyle name="Unos 2 2 10 6 2" xfId="7743" xr:uid="{00000000-0005-0000-0000-000065220000}"/>
    <cellStyle name="Unos 2 2 10 7" xfId="3481" xr:uid="{00000000-0005-0000-0000-000066220000}"/>
    <cellStyle name="Unos 2 2 10 7 2" xfId="8135" xr:uid="{00000000-0005-0000-0000-000067220000}"/>
    <cellStyle name="Unos 2 2 10 8" xfId="3929" xr:uid="{00000000-0005-0000-0000-000068220000}"/>
    <cellStyle name="Unos 2 2 10 8 2" xfId="8579" xr:uid="{00000000-0005-0000-0000-000069220000}"/>
    <cellStyle name="Unos 2 2 10 9" xfId="4337" xr:uid="{00000000-0005-0000-0000-00006A220000}"/>
    <cellStyle name="Unos 2 2 10 9 2" xfId="8987" xr:uid="{00000000-0005-0000-0000-00006B220000}"/>
    <cellStyle name="Unos 2 2 11" xfId="691" xr:uid="{00000000-0005-0000-0000-00006C220000}"/>
    <cellStyle name="Unos 2 2 11 10" xfId="4766" xr:uid="{00000000-0005-0000-0000-00006D220000}"/>
    <cellStyle name="Unos 2 2 11 10 2" xfId="9354" xr:uid="{00000000-0005-0000-0000-00006E220000}"/>
    <cellStyle name="Unos 2 2 11 11" xfId="5368" xr:uid="{00000000-0005-0000-0000-00006F220000}"/>
    <cellStyle name="Unos 2 2 11 2" xfId="1089" xr:uid="{00000000-0005-0000-0000-000070220000}"/>
    <cellStyle name="Unos 2 2 11 2 2" xfId="5757" xr:uid="{00000000-0005-0000-0000-000071220000}"/>
    <cellStyle name="Unos 2 2 11 3" xfId="1693" xr:uid="{00000000-0005-0000-0000-000072220000}"/>
    <cellStyle name="Unos 2 2 11 3 2" xfId="6353" xr:uid="{00000000-0005-0000-0000-000073220000}"/>
    <cellStyle name="Unos 2 2 11 4" xfId="2110" xr:uid="{00000000-0005-0000-0000-000074220000}"/>
    <cellStyle name="Unos 2 2 11 4 2" xfId="6769" xr:uid="{00000000-0005-0000-0000-000075220000}"/>
    <cellStyle name="Unos 2 2 11 5" xfId="2512" xr:uid="{00000000-0005-0000-0000-000076220000}"/>
    <cellStyle name="Unos 2 2 11 5 2" xfId="7168" xr:uid="{00000000-0005-0000-0000-000077220000}"/>
    <cellStyle name="Unos 2 2 11 6" xfId="3090" xr:uid="{00000000-0005-0000-0000-000078220000}"/>
    <cellStyle name="Unos 2 2 11 6 2" xfId="7744" xr:uid="{00000000-0005-0000-0000-000079220000}"/>
    <cellStyle name="Unos 2 2 11 7" xfId="3482" xr:uid="{00000000-0005-0000-0000-00007A220000}"/>
    <cellStyle name="Unos 2 2 11 7 2" xfId="8136" xr:uid="{00000000-0005-0000-0000-00007B220000}"/>
    <cellStyle name="Unos 2 2 11 8" xfId="3930" xr:uid="{00000000-0005-0000-0000-00007C220000}"/>
    <cellStyle name="Unos 2 2 11 8 2" xfId="8580" xr:uid="{00000000-0005-0000-0000-00007D220000}"/>
    <cellStyle name="Unos 2 2 11 9" xfId="4338" xr:uid="{00000000-0005-0000-0000-00007E220000}"/>
    <cellStyle name="Unos 2 2 11 9 2" xfId="8988" xr:uid="{00000000-0005-0000-0000-00007F220000}"/>
    <cellStyle name="Unos 2 2 12" xfId="357" xr:uid="{00000000-0005-0000-0000-000080220000}"/>
    <cellStyle name="Unos 2 2 12 10" xfId="4767" xr:uid="{00000000-0005-0000-0000-000081220000}"/>
    <cellStyle name="Unos 2 2 12 10 2" xfId="9355" xr:uid="{00000000-0005-0000-0000-000082220000}"/>
    <cellStyle name="Unos 2 2 12 11" xfId="5097" xr:uid="{00000000-0005-0000-0000-000083220000}"/>
    <cellStyle name="Unos 2 2 12 2" xfId="1090" xr:uid="{00000000-0005-0000-0000-000084220000}"/>
    <cellStyle name="Unos 2 2 12 2 2" xfId="5758" xr:uid="{00000000-0005-0000-0000-000085220000}"/>
    <cellStyle name="Unos 2 2 12 3" xfId="1694" xr:uid="{00000000-0005-0000-0000-000086220000}"/>
    <cellStyle name="Unos 2 2 12 3 2" xfId="6354" xr:uid="{00000000-0005-0000-0000-000087220000}"/>
    <cellStyle name="Unos 2 2 12 4" xfId="2111" xr:uid="{00000000-0005-0000-0000-000088220000}"/>
    <cellStyle name="Unos 2 2 12 4 2" xfId="6770" xr:uid="{00000000-0005-0000-0000-000089220000}"/>
    <cellStyle name="Unos 2 2 12 5" xfId="2513" xr:uid="{00000000-0005-0000-0000-00008A220000}"/>
    <cellStyle name="Unos 2 2 12 5 2" xfId="7169" xr:uid="{00000000-0005-0000-0000-00008B220000}"/>
    <cellStyle name="Unos 2 2 12 6" xfId="3091" xr:uid="{00000000-0005-0000-0000-00008C220000}"/>
    <cellStyle name="Unos 2 2 12 6 2" xfId="7745" xr:uid="{00000000-0005-0000-0000-00008D220000}"/>
    <cellStyle name="Unos 2 2 12 7" xfId="3483" xr:uid="{00000000-0005-0000-0000-00008E220000}"/>
    <cellStyle name="Unos 2 2 12 7 2" xfId="8137" xr:uid="{00000000-0005-0000-0000-00008F220000}"/>
    <cellStyle name="Unos 2 2 12 8" xfId="3931" xr:uid="{00000000-0005-0000-0000-000090220000}"/>
    <cellStyle name="Unos 2 2 12 8 2" xfId="8581" xr:uid="{00000000-0005-0000-0000-000091220000}"/>
    <cellStyle name="Unos 2 2 12 9" xfId="4339" xr:uid="{00000000-0005-0000-0000-000092220000}"/>
    <cellStyle name="Unos 2 2 12 9 2" xfId="8989" xr:uid="{00000000-0005-0000-0000-000093220000}"/>
    <cellStyle name="Unos 2 2 13" xfId="476" xr:uid="{00000000-0005-0000-0000-000094220000}"/>
    <cellStyle name="Unos 2 2 13 10" xfId="4768" xr:uid="{00000000-0005-0000-0000-000095220000}"/>
    <cellStyle name="Unos 2 2 13 10 2" xfId="9356" xr:uid="{00000000-0005-0000-0000-000096220000}"/>
    <cellStyle name="Unos 2 2 13 11" xfId="5199" xr:uid="{00000000-0005-0000-0000-000097220000}"/>
    <cellStyle name="Unos 2 2 13 2" xfId="1091" xr:uid="{00000000-0005-0000-0000-000098220000}"/>
    <cellStyle name="Unos 2 2 13 2 2" xfId="5759" xr:uid="{00000000-0005-0000-0000-000099220000}"/>
    <cellStyle name="Unos 2 2 13 3" xfId="1695" xr:uid="{00000000-0005-0000-0000-00009A220000}"/>
    <cellStyle name="Unos 2 2 13 3 2" xfId="6355" xr:uid="{00000000-0005-0000-0000-00009B220000}"/>
    <cellStyle name="Unos 2 2 13 4" xfId="2112" xr:uid="{00000000-0005-0000-0000-00009C220000}"/>
    <cellStyle name="Unos 2 2 13 4 2" xfId="6771" xr:uid="{00000000-0005-0000-0000-00009D220000}"/>
    <cellStyle name="Unos 2 2 13 5" xfId="2514" xr:uid="{00000000-0005-0000-0000-00009E220000}"/>
    <cellStyle name="Unos 2 2 13 5 2" xfId="7170" xr:uid="{00000000-0005-0000-0000-00009F220000}"/>
    <cellStyle name="Unos 2 2 13 6" xfId="3092" xr:uid="{00000000-0005-0000-0000-0000A0220000}"/>
    <cellStyle name="Unos 2 2 13 6 2" xfId="7746" xr:uid="{00000000-0005-0000-0000-0000A1220000}"/>
    <cellStyle name="Unos 2 2 13 7" xfId="3484" xr:uid="{00000000-0005-0000-0000-0000A2220000}"/>
    <cellStyle name="Unos 2 2 13 7 2" xfId="8138" xr:uid="{00000000-0005-0000-0000-0000A3220000}"/>
    <cellStyle name="Unos 2 2 13 8" xfId="3932" xr:uid="{00000000-0005-0000-0000-0000A4220000}"/>
    <cellStyle name="Unos 2 2 13 8 2" xfId="8582" xr:uid="{00000000-0005-0000-0000-0000A5220000}"/>
    <cellStyle name="Unos 2 2 13 9" xfId="4340" xr:uid="{00000000-0005-0000-0000-0000A6220000}"/>
    <cellStyle name="Unos 2 2 13 9 2" xfId="8990" xr:uid="{00000000-0005-0000-0000-0000A7220000}"/>
    <cellStyle name="Unos 2 2 14" xfId="740" xr:uid="{00000000-0005-0000-0000-0000A8220000}"/>
    <cellStyle name="Unos 2 2 14 2" xfId="5408" xr:uid="{00000000-0005-0000-0000-0000A9220000}"/>
    <cellStyle name="Unos 2 2 15" xfId="5036" xr:uid="{00000000-0005-0000-0000-0000AA220000}"/>
    <cellStyle name="Unos 2 2 2" xfId="250" xr:uid="{00000000-0005-0000-0000-0000AB220000}"/>
    <cellStyle name="Unos 2 2 2 10" xfId="521" xr:uid="{00000000-0005-0000-0000-0000AC220000}"/>
    <cellStyle name="Unos 2 2 2 10 10" xfId="4769" xr:uid="{00000000-0005-0000-0000-0000AD220000}"/>
    <cellStyle name="Unos 2 2 2 10 10 2" xfId="9357" xr:uid="{00000000-0005-0000-0000-0000AE220000}"/>
    <cellStyle name="Unos 2 2 2 10 11" xfId="5235" xr:uid="{00000000-0005-0000-0000-0000AF220000}"/>
    <cellStyle name="Unos 2 2 2 10 2" xfId="1092" xr:uid="{00000000-0005-0000-0000-0000B0220000}"/>
    <cellStyle name="Unos 2 2 2 10 2 2" xfId="5760" xr:uid="{00000000-0005-0000-0000-0000B1220000}"/>
    <cellStyle name="Unos 2 2 2 10 3" xfId="1696" xr:uid="{00000000-0005-0000-0000-0000B2220000}"/>
    <cellStyle name="Unos 2 2 2 10 3 2" xfId="6356" xr:uid="{00000000-0005-0000-0000-0000B3220000}"/>
    <cellStyle name="Unos 2 2 2 10 4" xfId="2113" xr:uid="{00000000-0005-0000-0000-0000B4220000}"/>
    <cellStyle name="Unos 2 2 2 10 4 2" xfId="6772" xr:uid="{00000000-0005-0000-0000-0000B5220000}"/>
    <cellStyle name="Unos 2 2 2 10 5" xfId="2515" xr:uid="{00000000-0005-0000-0000-0000B6220000}"/>
    <cellStyle name="Unos 2 2 2 10 5 2" xfId="7171" xr:uid="{00000000-0005-0000-0000-0000B7220000}"/>
    <cellStyle name="Unos 2 2 2 10 6" xfId="3093" xr:uid="{00000000-0005-0000-0000-0000B8220000}"/>
    <cellStyle name="Unos 2 2 2 10 6 2" xfId="7747" xr:uid="{00000000-0005-0000-0000-0000B9220000}"/>
    <cellStyle name="Unos 2 2 2 10 7" xfId="3485" xr:uid="{00000000-0005-0000-0000-0000BA220000}"/>
    <cellStyle name="Unos 2 2 2 10 7 2" xfId="8139" xr:uid="{00000000-0005-0000-0000-0000BB220000}"/>
    <cellStyle name="Unos 2 2 2 10 8" xfId="3933" xr:uid="{00000000-0005-0000-0000-0000BC220000}"/>
    <cellStyle name="Unos 2 2 2 10 8 2" xfId="8583" xr:uid="{00000000-0005-0000-0000-0000BD220000}"/>
    <cellStyle name="Unos 2 2 2 10 9" xfId="4341" xr:uid="{00000000-0005-0000-0000-0000BE220000}"/>
    <cellStyle name="Unos 2 2 2 10 9 2" xfId="8991" xr:uid="{00000000-0005-0000-0000-0000BF220000}"/>
    <cellStyle name="Unos 2 2 2 11" xfId="454" xr:uid="{00000000-0005-0000-0000-0000C0220000}"/>
    <cellStyle name="Unos 2 2 2 11 10" xfId="4770" xr:uid="{00000000-0005-0000-0000-0000C1220000}"/>
    <cellStyle name="Unos 2 2 2 11 10 2" xfId="9358" xr:uid="{00000000-0005-0000-0000-0000C2220000}"/>
    <cellStyle name="Unos 2 2 2 11 11" xfId="5178" xr:uid="{00000000-0005-0000-0000-0000C3220000}"/>
    <cellStyle name="Unos 2 2 2 11 2" xfId="1093" xr:uid="{00000000-0005-0000-0000-0000C4220000}"/>
    <cellStyle name="Unos 2 2 2 11 2 2" xfId="5761" xr:uid="{00000000-0005-0000-0000-0000C5220000}"/>
    <cellStyle name="Unos 2 2 2 11 3" xfId="1697" xr:uid="{00000000-0005-0000-0000-0000C6220000}"/>
    <cellStyle name="Unos 2 2 2 11 3 2" xfId="6357" xr:uid="{00000000-0005-0000-0000-0000C7220000}"/>
    <cellStyle name="Unos 2 2 2 11 4" xfId="2114" xr:uid="{00000000-0005-0000-0000-0000C8220000}"/>
    <cellStyle name="Unos 2 2 2 11 4 2" xfId="6773" xr:uid="{00000000-0005-0000-0000-0000C9220000}"/>
    <cellStyle name="Unos 2 2 2 11 5" xfId="2516" xr:uid="{00000000-0005-0000-0000-0000CA220000}"/>
    <cellStyle name="Unos 2 2 2 11 5 2" xfId="7172" xr:uid="{00000000-0005-0000-0000-0000CB220000}"/>
    <cellStyle name="Unos 2 2 2 11 6" xfId="3094" xr:uid="{00000000-0005-0000-0000-0000CC220000}"/>
    <cellStyle name="Unos 2 2 2 11 6 2" xfId="7748" xr:uid="{00000000-0005-0000-0000-0000CD220000}"/>
    <cellStyle name="Unos 2 2 2 11 7" xfId="3486" xr:uid="{00000000-0005-0000-0000-0000CE220000}"/>
    <cellStyle name="Unos 2 2 2 11 7 2" xfId="8140" xr:uid="{00000000-0005-0000-0000-0000CF220000}"/>
    <cellStyle name="Unos 2 2 2 11 8" xfId="3934" xr:uid="{00000000-0005-0000-0000-0000D0220000}"/>
    <cellStyle name="Unos 2 2 2 11 8 2" xfId="8584" xr:uid="{00000000-0005-0000-0000-0000D1220000}"/>
    <cellStyle name="Unos 2 2 2 11 9" xfId="4342" xr:uid="{00000000-0005-0000-0000-0000D2220000}"/>
    <cellStyle name="Unos 2 2 2 11 9 2" xfId="8992" xr:uid="{00000000-0005-0000-0000-0000D3220000}"/>
    <cellStyle name="Unos 2 2 2 12" xfId="390" xr:uid="{00000000-0005-0000-0000-0000D4220000}"/>
    <cellStyle name="Unos 2 2 2 12 10" xfId="4771" xr:uid="{00000000-0005-0000-0000-0000D5220000}"/>
    <cellStyle name="Unos 2 2 2 12 10 2" xfId="9359" xr:uid="{00000000-0005-0000-0000-0000D6220000}"/>
    <cellStyle name="Unos 2 2 2 12 11" xfId="5124" xr:uid="{00000000-0005-0000-0000-0000D7220000}"/>
    <cellStyle name="Unos 2 2 2 12 2" xfId="1094" xr:uid="{00000000-0005-0000-0000-0000D8220000}"/>
    <cellStyle name="Unos 2 2 2 12 2 2" xfId="5762" xr:uid="{00000000-0005-0000-0000-0000D9220000}"/>
    <cellStyle name="Unos 2 2 2 12 3" xfId="1698" xr:uid="{00000000-0005-0000-0000-0000DA220000}"/>
    <cellStyle name="Unos 2 2 2 12 3 2" xfId="6358" xr:uid="{00000000-0005-0000-0000-0000DB220000}"/>
    <cellStyle name="Unos 2 2 2 12 4" xfId="2115" xr:uid="{00000000-0005-0000-0000-0000DC220000}"/>
    <cellStyle name="Unos 2 2 2 12 4 2" xfId="6774" xr:uid="{00000000-0005-0000-0000-0000DD220000}"/>
    <cellStyle name="Unos 2 2 2 12 5" xfId="2517" xr:uid="{00000000-0005-0000-0000-0000DE220000}"/>
    <cellStyle name="Unos 2 2 2 12 5 2" xfId="7173" xr:uid="{00000000-0005-0000-0000-0000DF220000}"/>
    <cellStyle name="Unos 2 2 2 12 6" xfId="3095" xr:uid="{00000000-0005-0000-0000-0000E0220000}"/>
    <cellStyle name="Unos 2 2 2 12 6 2" xfId="7749" xr:uid="{00000000-0005-0000-0000-0000E1220000}"/>
    <cellStyle name="Unos 2 2 2 12 7" xfId="3487" xr:uid="{00000000-0005-0000-0000-0000E2220000}"/>
    <cellStyle name="Unos 2 2 2 12 7 2" xfId="8141" xr:uid="{00000000-0005-0000-0000-0000E3220000}"/>
    <cellStyle name="Unos 2 2 2 12 8" xfId="3935" xr:uid="{00000000-0005-0000-0000-0000E4220000}"/>
    <cellStyle name="Unos 2 2 2 12 8 2" xfId="8585" xr:uid="{00000000-0005-0000-0000-0000E5220000}"/>
    <cellStyle name="Unos 2 2 2 12 9" xfId="4343" xr:uid="{00000000-0005-0000-0000-0000E6220000}"/>
    <cellStyle name="Unos 2 2 2 12 9 2" xfId="8993" xr:uid="{00000000-0005-0000-0000-0000E7220000}"/>
    <cellStyle name="Unos 2 2 2 13" xfId="655" xr:uid="{00000000-0005-0000-0000-0000E8220000}"/>
    <cellStyle name="Unos 2 2 2 13 10" xfId="4772" xr:uid="{00000000-0005-0000-0000-0000E9220000}"/>
    <cellStyle name="Unos 2 2 2 13 10 2" xfId="9360" xr:uid="{00000000-0005-0000-0000-0000EA220000}"/>
    <cellStyle name="Unos 2 2 2 13 11" xfId="5340" xr:uid="{00000000-0005-0000-0000-0000EB220000}"/>
    <cellStyle name="Unos 2 2 2 13 2" xfId="1095" xr:uid="{00000000-0005-0000-0000-0000EC220000}"/>
    <cellStyle name="Unos 2 2 2 13 2 2" xfId="5763" xr:uid="{00000000-0005-0000-0000-0000ED220000}"/>
    <cellStyle name="Unos 2 2 2 13 3" xfId="1699" xr:uid="{00000000-0005-0000-0000-0000EE220000}"/>
    <cellStyle name="Unos 2 2 2 13 3 2" xfId="6359" xr:uid="{00000000-0005-0000-0000-0000EF220000}"/>
    <cellStyle name="Unos 2 2 2 13 4" xfId="2116" xr:uid="{00000000-0005-0000-0000-0000F0220000}"/>
    <cellStyle name="Unos 2 2 2 13 4 2" xfId="6775" xr:uid="{00000000-0005-0000-0000-0000F1220000}"/>
    <cellStyle name="Unos 2 2 2 13 5" xfId="2518" xr:uid="{00000000-0005-0000-0000-0000F2220000}"/>
    <cellStyle name="Unos 2 2 2 13 5 2" xfId="7174" xr:uid="{00000000-0005-0000-0000-0000F3220000}"/>
    <cellStyle name="Unos 2 2 2 13 6" xfId="3096" xr:uid="{00000000-0005-0000-0000-0000F4220000}"/>
    <cellStyle name="Unos 2 2 2 13 6 2" xfId="7750" xr:uid="{00000000-0005-0000-0000-0000F5220000}"/>
    <cellStyle name="Unos 2 2 2 13 7" xfId="3488" xr:uid="{00000000-0005-0000-0000-0000F6220000}"/>
    <cellStyle name="Unos 2 2 2 13 7 2" xfId="8142" xr:uid="{00000000-0005-0000-0000-0000F7220000}"/>
    <cellStyle name="Unos 2 2 2 13 8" xfId="3936" xr:uid="{00000000-0005-0000-0000-0000F8220000}"/>
    <cellStyle name="Unos 2 2 2 13 8 2" xfId="8586" xr:uid="{00000000-0005-0000-0000-0000F9220000}"/>
    <cellStyle name="Unos 2 2 2 13 9" xfId="4344" xr:uid="{00000000-0005-0000-0000-0000FA220000}"/>
    <cellStyle name="Unos 2 2 2 13 9 2" xfId="8994" xr:uid="{00000000-0005-0000-0000-0000FB220000}"/>
    <cellStyle name="Unos 2 2 2 14" xfId="1168" xr:uid="{00000000-0005-0000-0000-0000FC220000}"/>
    <cellStyle name="Unos 2 2 2 14 10" xfId="4843" xr:uid="{00000000-0005-0000-0000-0000FD220000}"/>
    <cellStyle name="Unos 2 2 2 14 10 2" xfId="9429" xr:uid="{00000000-0005-0000-0000-0000FE220000}"/>
    <cellStyle name="Unos 2 2 2 14 11" xfId="5832" xr:uid="{00000000-0005-0000-0000-0000FF220000}"/>
    <cellStyle name="Unos 2 2 2 14 2" xfId="1779" xr:uid="{00000000-0005-0000-0000-000000230000}"/>
    <cellStyle name="Unos 2 2 2 14 2 2" xfId="6439" xr:uid="{00000000-0005-0000-0000-000001230000}"/>
    <cellStyle name="Unos 2 2 2 14 3" xfId="2190" xr:uid="{00000000-0005-0000-0000-000002230000}"/>
    <cellStyle name="Unos 2 2 2 14 3 2" xfId="6848" xr:uid="{00000000-0005-0000-0000-000003230000}"/>
    <cellStyle name="Unos 2 2 2 14 4" xfId="2591" xr:uid="{00000000-0005-0000-0000-000004230000}"/>
    <cellStyle name="Unos 2 2 2 14 4 2" xfId="7247" xr:uid="{00000000-0005-0000-0000-000005230000}"/>
    <cellStyle name="Unos 2 2 2 14 5" xfId="2870" xr:uid="{00000000-0005-0000-0000-000006230000}"/>
    <cellStyle name="Unos 2 2 2 14 5 2" xfId="7525" xr:uid="{00000000-0005-0000-0000-000007230000}"/>
    <cellStyle name="Unos 2 2 2 14 6" xfId="3167" xr:uid="{00000000-0005-0000-0000-000008230000}"/>
    <cellStyle name="Unos 2 2 2 14 6 2" xfId="7821" xr:uid="{00000000-0005-0000-0000-000009230000}"/>
    <cellStyle name="Unos 2 2 2 14 7" xfId="3559" xr:uid="{00000000-0005-0000-0000-00000A230000}"/>
    <cellStyle name="Unos 2 2 2 14 7 2" xfId="8213" xr:uid="{00000000-0005-0000-0000-00000B230000}"/>
    <cellStyle name="Unos 2 2 2 14 8" xfId="4007" xr:uid="{00000000-0005-0000-0000-00000C230000}"/>
    <cellStyle name="Unos 2 2 2 14 8 2" xfId="8657" xr:uid="{00000000-0005-0000-0000-00000D230000}"/>
    <cellStyle name="Unos 2 2 2 14 9" xfId="4415" xr:uid="{00000000-0005-0000-0000-00000E230000}"/>
    <cellStyle name="Unos 2 2 2 14 9 2" xfId="9065" xr:uid="{00000000-0005-0000-0000-00000F230000}"/>
    <cellStyle name="Unos 2 2 2 15" xfId="755" xr:uid="{00000000-0005-0000-0000-000010230000}"/>
    <cellStyle name="Unos 2 2 2 15 2" xfId="5423" xr:uid="{00000000-0005-0000-0000-000011230000}"/>
    <cellStyle name="Unos 2 2 2 16" xfId="1343" xr:uid="{00000000-0005-0000-0000-000012230000}"/>
    <cellStyle name="Unos 2 2 2 16 2" xfId="6003" xr:uid="{00000000-0005-0000-0000-000013230000}"/>
    <cellStyle name="Unos 2 2 2 17" xfId="1213" xr:uid="{00000000-0005-0000-0000-000014230000}"/>
    <cellStyle name="Unos 2 2 2 17 2" xfId="5874" xr:uid="{00000000-0005-0000-0000-000015230000}"/>
    <cellStyle name="Unos 2 2 2 18" xfId="1325" xr:uid="{00000000-0005-0000-0000-000016230000}"/>
    <cellStyle name="Unos 2 2 2 18 2" xfId="5985" xr:uid="{00000000-0005-0000-0000-000017230000}"/>
    <cellStyle name="Unos 2 2 2 19" xfId="2672" xr:uid="{00000000-0005-0000-0000-000018230000}"/>
    <cellStyle name="Unos 2 2 2 19 2" xfId="7328" xr:uid="{00000000-0005-0000-0000-000019230000}"/>
    <cellStyle name="Unos 2 2 2 2" xfId="506" xr:uid="{00000000-0005-0000-0000-00001A230000}"/>
    <cellStyle name="Unos 2 2 2 2 10" xfId="4773" xr:uid="{00000000-0005-0000-0000-00001B230000}"/>
    <cellStyle name="Unos 2 2 2 2 10 2" xfId="9361" xr:uid="{00000000-0005-0000-0000-00001C230000}"/>
    <cellStyle name="Unos 2 2 2 2 11" xfId="5222" xr:uid="{00000000-0005-0000-0000-00001D230000}"/>
    <cellStyle name="Unos 2 2 2 2 2" xfId="1096" xr:uid="{00000000-0005-0000-0000-00001E230000}"/>
    <cellStyle name="Unos 2 2 2 2 2 2" xfId="5764" xr:uid="{00000000-0005-0000-0000-00001F230000}"/>
    <cellStyle name="Unos 2 2 2 2 3" xfId="1700" xr:uid="{00000000-0005-0000-0000-000020230000}"/>
    <cellStyle name="Unos 2 2 2 2 3 2" xfId="6360" xr:uid="{00000000-0005-0000-0000-000021230000}"/>
    <cellStyle name="Unos 2 2 2 2 4" xfId="2117" xr:uid="{00000000-0005-0000-0000-000022230000}"/>
    <cellStyle name="Unos 2 2 2 2 4 2" xfId="6776" xr:uid="{00000000-0005-0000-0000-000023230000}"/>
    <cellStyle name="Unos 2 2 2 2 5" xfId="2519" xr:uid="{00000000-0005-0000-0000-000024230000}"/>
    <cellStyle name="Unos 2 2 2 2 5 2" xfId="7175" xr:uid="{00000000-0005-0000-0000-000025230000}"/>
    <cellStyle name="Unos 2 2 2 2 6" xfId="3097" xr:uid="{00000000-0005-0000-0000-000026230000}"/>
    <cellStyle name="Unos 2 2 2 2 6 2" xfId="7751" xr:uid="{00000000-0005-0000-0000-000027230000}"/>
    <cellStyle name="Unos 2 2 2 2 7" xfId="3489" xr:uid="{00000000-0005-0000-0000-000028230000}"/>
    <cellStyle name="Unos 2 2 2 2 7 2" xfId="8143" xr:uid="{00000000-0005-0000-0000-000029230000}"/>
    <cellStyle name="Unos 2 2 2 2 8" xfId="3937" xr:uid="{00000000-0005-0000-0000-00002A230000}"/>
    <cellStyle name="Unos 2 2 2 2 8 2" xfId="8587" xr:uid="{00000000-0005-0000-0000-00002B230000}"/>
    <cellStyle name="Unos 2 2 2 2 9" xfId="4345" xr:uid="{00000000-0005-0000-0000-00002C230000}"/>
    <cellStyle name="Unos 2 2 2 2 9 2" xfId="8995" xr:uid="{00000000-0005-0000-0000-00002D230000}"/>
    <cellStyle name="Unos 2 2 2 20" xfId="1434" xr:uid="{00000000-0005-0000-0000-00002E230000}"/>
    <cellStyle name="Unos 2 2 2 20 2" xfId="6094" xr:uid="{00000000-0005-0000-0000-00002F230000}"/>
    <cellStyle name="Unos 2 2 2 21" xfId="3596" xr:uid="{00000000-0005-0000-0000-000030230000}"/>
    <cellStyle name="Unos 2 2 2 21 2" xfId="8246" xr:uid="{00000000-0005-0000-0000-000031230000}"/>
    <cellStyle name="Unos 2 2 2 22" xfId="3571" xr:uid="{00000000-0005-0000-0000-000032230000}"/>
    <cellStyle name="Unos 2 2 2 22 2" xfId="8221" xr:uid="{00000000-0005-0000-0000-000033230000}"/>
    <cellStyle name="Unos 2 2 2 23" xfId="4432" xr:uid="{00000000-0005-0000-0000-000034230000}"/>
    <cellStyle name="Unos 2 2 2 23 2" xfId="9078" xr:uid="{00000000-0005-0000-0000-000035230000}"/>
    <cellStyle name="Unos 2 2 2 24" xfId="5057" xr:uid="{00000000-0005-0000-0000-000036230000}"/>
    <cellStyle name="Unos 2 2 2 3" xfId="513" xr:uid="{00000000-0005-0000-0000-000037230000}"/>
    <cellStyle name="Unos 2 2 2 3 10" xfId="4774" xr:uid="{00000000-0005-0000-0000-000038230000}"/>
    <cellStyle name="Unos 2 2 2 3 10 2" xfId="9362" xr:uid="{00000000-0005-0000-0000-000039230000}"/>
    <cellStyle name="Unos 2 2 2 3 11" xfId="5228" xr:uid="{00000000-0005-0000-0000-00003A230000}"/>
    <cellStyle name="Unos 2 2 2 3 2" xfId="1097" xr:uid="{00000000-0005-0000-0000-00003B230000}"/>
    <cellStyle name="Unos 2 2 2 3 2 2" xfId="5765" xr:uid="{00000000-0005-0000-0000-00003C230000}"/>
    <cellStyle name="Unos 2 2 2 3 3" xfId="1701" xr:uid="{00000000-0005-0000-0000-00003D230000}"/>
    <cellStyle name="Unos 2 2 2 3 3 2" xfId="6361" xr:uid="{00000000-0005-0000-0000-00003E230000}"/>
    <cellStyle name="Unos 2 2 2 3 4" xfId="2118" xr:uid="{00000000-0005-0000-0000-00003F230000}"/>
    <cellStyle name="Unos 2 2 2 3 4 2" xfId="6777" xr:uid="{00000000-0005-0000-0000-000040230000}"/>
    <cellStyle name="Unos 2 2 2 3 5" xfId="2520" xr:uid="{00000000-0005-0000-0000-000041230000}"/>
    <cellStyle name="Unos 2 2 2 3 5 2" xfId="7176" xr:uid="{00000000-0005-0000-0000-000042230000}"/>
    <cellStyle name="Unos 2 2 2 3 6" xfId="3098" xr:uid="{00000000-0005-0000-0000-000043230000}"/>
    <cellStyle name="Unos 2 2 2 3 6 2" xfId="7752" xr:uid="{00000000-0005-0000-0000-000044230000}"/>
    <cellStyle name="Unos 2 2 2 3 7" xfId="3490" xr:uid="{00000000-0005-0000-0000-000045230000}"/>
    <cellStyle name="Unos 2 2 2 3 7 2" xfId="8144" xr:uid="{00000000-0005-0000-0000-000046230000}"/>
    <cellStyle name="Unos 2 2 2 3 8" xfId="3938" xr:uid="{00000000-0005-0000-0000-000047230000}"/>
    <cellStyle name="Unos 2 2 2 3 8 2" xfId="8588" xr:uid="{00000000-0005-0000-0000-000048230000}"/>
    <cellStyle name="Unos 2 2 2 3 9" xfId="4346" xr:uid="{00000000-0005-0000-0000-000049230000}"/>
    <cellStyle name="Unos 2 2 2 3 9 2" xfId="8996" xr:uid="{00000000-0005-0000-0000-00004A230000}"/>
    <cellStyle name="Unos 2 2 2 4" xfId="396" xr:uid="{00000000-0005-0000-0000-00004B230000}"/>
    <cellStyle name="Unos 2 2 2 4 10" xfId="4775" xr:uid="{00000000-0005-0000-0000-00004C230000}"/>
    <cellStyle name="Unos 2 2 2 4 10 2" xfId="9363" xr:uid="{00000000-0005-0000-0000-00004D230000}"/>
    <cellStyle name="Unos 2 2 2 4 11" xfId="5129" xr:uid="{00000000-0005-0000-0000-00004E230000}"/>
    <cellStyle name="Unos 2 2 2 4 2" xfId="1098" xr:uid="{00000000-0005-0000-0000-00004F230000}"/>
    <cellStyle name="Unos 2 2 2 4 2 2" xfId="5766" xr:uid="{00000000-0005-0000-0000-000050230000}"/>
    <cellStyle name="Unos 2 2 2 4 3" xfId="1702" xr:uid="{00000000-0005-0000-0000-000051230000}"/>
    <cellStyle name="Unos 2 2 2 4 3 2" xfId="6362" xr:uid="{00000000-0005-0000-0000-000052230000}"/>
    <cellStyle name="Unos 2 2 2 4 4" xfId="2119" xr:uid="{00000000-0005-0000-0000-000053230000}"/>
    <cellStyle name="Unos 2 2 2 4 4 2" xfId="6778" xr:uid="{00000000-0005-0000-0000-000054230000}"/>
    <cellStyle name="Unos 2 2 2 4 5" xfId="2521" xr:uid="{00000000-0005-0000-0000-000055230000}"/>
    <cellStyle name="Unos 2 2 2 4 5 2" xfId="7177" xr:uid="{00000000-0005-0000-0000-000056230000}"/>
    <cellStyle name="Unos 2 2 2 4 6" xfId="3099" xr:uid="{00000000-0005-0000-0000-000057230000}"/>
    <cellStyle name="Unos 2 2 2 4 6 2" xfId="7753" xr:uid="{00000000-0005-0000-0000-000058230000}"/>
    <cellStyle name="Unos 2 2 2 4 7" xfId="3491" xr:uid="{00000000-0005-0000-0000-000059230000}"/>
    <cellStyle name="Unos 2 2 2 4 7 2" xfId="8145" xr:uid="{00000000-0005-0000-0000-00005A230000}"/>
    <cellStyle name="Unos 2 2 2 4 8" xfId="3939" xr:uid="{00000000-0005-0000-0000-00005B230000}"/>
    <cellStyle name="Unos 2 2 2 4 8 2" xfId="8589" xr:uid="{00000000-0005-0000-0000-00005C230000}"/>
    <cellStyle name="Unos 2 2 2 4 9" xfId="4347" xr:uid="{00000000-0005-0000-0000-00005D230000}"/>
    <cellStyle name="Unos 2 2 2 4 9 2" xfId="8997" xr:uid="{00000000-0005-0000-0000-00005E230000}"/>
    <cellStyle name="Unos 2 2 2 5" xfId="414" xr:uid="{00000000-0005-0000-0000-00005F230000}"/>
    <cellStyle name="Unos 2 2 2 5 10" xfId="4776" xr:uid="{00000000-0005-0000-0000-000060230000}"/>
    <cellStyle name="Unos 2 2 2 5 10 2" xfId="9364" xr:uid="{00000000-0005-0000-0000-000061230000}"/>
    <cellStyle name="Unos 2 2 2 5 11" xfId="5144" xr:uid="{00000000-0005-0000-0000-000062230000}"/>
    <cellStyle name="Unos 2 2 2 5 2" xfId="1099" xr:uid="{00000000-0005-0000-0000-000063230000}"/>
    <cellStyle name="Unos 2 2 2 5 2 2" xfId="5767" xr:uid="{00000000-0005-0000-0000-000064230000}"/>
    <cellStyle name="Unos 2 2 2 5 3" xfId="1703" xr:uid="{00000000-0005-0000-0000-000065230000}"/>
    <cellStyle name="Unos 2 2 2 5 3 2" xfId="6363" xr:uid="{00000000-0005-0000-0000-000066230000}"/>
    <cellStyle name="Unos 2 2 2 5 4" xfId="2120" xr:uid="{00000000-0005-0000-0000-000067230000}"/>
    <cellStyle name="Unos 2 2 2 5 4 2" xfId="6779" xr:uid="{00000000-0005-0000-0000-000068230000}"/>
    <cellStyle name="Unos 2 2 2 5 5" xfId="2522" xr:uid="{00000000-0005-0000-0000-000069230000}"/>
    <cellStyle name="Unos 2 2 2 5 5 2" xfId="7178" xr:uid="{00000000-0005-0000-0000-00006A230000}"/>
    <cellStyle name="Unos 2 2 2 5 6" xfId="3100" xr:uid="{00000000-0005-0000-0000-00006B230000}"/>
    <cellStyle name="Unos 2 2 2 5 6 2" xfId="7754" xr:uid="{00000000-0005-0000-0000-00006C230000}"/>
    <cellStyle name="Unos 2 2 2 5 7" xfId="3492" xr:uid="{00000000-0005-0000-0000-00006D230000}"/>
    <cellStyle name="Unos 2 2 2 5 7 2" xfId="8146" xr:uid="{00000000-0005-0000-0000-00006E230000}"/>
    <cellStyle name="Unos 2 2 2 5 8" xfId="3940" xr:uid="{00000000-0005-0000-0000-00006F230000}"/>
    <cellStyle name="Unos 2 2 2 5 8 2" xfId="8590" xr:uid="{00000000-0005-0000-0000-000070230000}"/>
    <cellStyle name="Unos 2 2 2 5 9" xfId="4348" xr:uid="{00000000-0005-0000-0000-000071230000}"/>
    <cellStyle name="Unos 2 2 2 5 9 2" xfId="8998" xr:uid="{00000000-0005-0000-0000-000072230000}"/>
    <cellStyle name="Unos 2 2 2 6" xfId="470" xr:uid="{00000000-0005-0000-0000-000073230000}"/>
    <cellStyle name="Unos 2 2 2 6 10" xfId="4777" xr:uid="{00000000-0005-0000-0000-000074230000}"/>
    <cellStyle name="Unos 2 2 2 6 10 2" xfId="9365" xr:uid="{00000000-0005-0000-0000-000075230000}"/>
    <cellStyle name="Unos 2 2 2 6 11" xfId="5193" xr:uid="{00000000-0005-0000-0000-000076230000}"/>
    <cellStyle name="Unos 2 2 2 6 2" xfId="1100" xr:uid="{00000000-0005-0000-0000-000077230000}"/>
    <cellStyle name="Unos 2 2 2 6 2 2" xfId="5768" xr:uid="{00000000-0005-0000-0000-000078230000}"/>
    <cellStyle name="Unos 2 2 2 6 3" xfId="1704" xr:uid="{00000000-0005-0000-0000-000079230000}"/>
    <cellStyle name="Unos 2 2 2 6 3 2" xfId="6364" xr:uid="{00000000-0005-0000-0000-00007A230000}"/>
    <cellStyle name="Unos 2 2 2 6 4" xfId="2121" xr:uid="{00000000-0005-0000-0000-00007B230000}"/>
    <cellStyle name="Unos 2 2 2 6 4 2" xfId="6780" xr:uid="{00000000-0005-0000-0000-00007C230000}"/>
    <cellStyle name="Unos 2 2 2 6 5" xfId="2523" xr:uid="{00000000-0005-0000-0000-00007D230000}"/>
    <cellStyle name="Unos 2 2 2 6 5 2" xfId="7179" xr:uid="{00000000-0005-0000-0000-00007E230000}"/>
    <cellStyle name="Unos 2 2 2 6 6" xfId="3101" xr:uid="{00000000-0005-0000-0000-00007F230000}"/>
    <cellStyle name="Unos 2 2 2 6 6 2" xfId="7755" xr:uid="{00000000-0005-0000-0000-000080230000}"/>
    <cellStyle name="Unos 2 2 2 6 7" xfId="3493" xr:uid="{00000000-0005-0000-0000-000081230000}"/>
    <cellStyle name="Unos 2 2 2 6 7 2" xfId="8147" xr:uid="{00000000-0005-0000-0000-000082230000}"/>
    <cellStyle name="Unos 2 2 2 6 8" xfId="3941" xr:uid="{00000000-0005-0000-0000-000083230000}"/>
    <cellStyle name="Unos 2 2 2 6 8 2" xfId="8591" xr:uid="{00000000-0005-0000-0000-000084230000}"/>
    <cellStyle name="Unos 2 2 2 6 9" xfId="4349" xr:uid="{00000000-0005-0000-0000-000085230000}"/>
    <cellStyle name="Unos 2 2 2 6 9 2" xfId="8999" xr:uid="{00000000-0005-0000-0000-000086230000}"/>
    <cellStyle name="Unos 2 2 2 7" xfId="371" xr:uid="{00000000-0005-0000-0000-000087230000}"/>
    <cellStyle name="Unos 2 2 2 7 10" xfId="4778" xr:uid="{00000000-0005-0000-0000-000088230000}"/>
    <cellStyle name="Unos 2 2 2 7 10 2" xfId="9366" xr:uid="{00000000-0005-0000-0000-000089230000}"/>
    <cellStyle name="Unos 2 2 2 7 11" xfId="5108" xr:uid="{00000000-0005-0000-0000-00008A230000}"/>
    <cellStyle name="Unos 2 2 2 7 2" xfId="1101" xr:uid="{00000000-0005-0000-0000-00008B230000}"/>
    <cellStyle name="Unos 2 2 2 7 2 2" xfId="5769" xr:uid="{00000000-0005-0000-0000-00008C230000}"/>
    <cellStyle name="Unos 2 2 2 7 3" xfId="1705" xr:uid="{00000000-0005-0000-0000-00008D230000}"/>
    <cellStyle name="Unos 2 2 2 7 3 2" xfId="6365" xr:uid="{00000000-0005-0000-0000-00008E230000}"/>
    <cellStyle name="Unos 2 2 2 7 4" xfId="2122" xr:uid="{00000000-0005-0000-0000-00008F230000}"/>
    <cellStyle name="Unos 2 2 2 7 4 2" xfId="6781" xr:uid="{00000000-0005-0000-0000-000090230000}"/>
    <cellStyle name="Unos 2 2 2 7 5" xfId="2524" xr:uid="{00000000-0005-0000-0000-000091230000}"/>
    <cellStyle name="Unos 2 2 2 7 5 2" xfId="7180" xr:uid="{00000000-0005-0000-0000-000092230000}"/>
    <cellStyle name="Unos 2 2 2 7 6" xfId="3102" xr:uid="{00000000-0005-0000-0000-000093230000}"/>
    <cellStyle name="Unos 2 2 2 7 6 2" xfId="7756" xr:uid="{00000000-0005-0000-0000-000094230000}"/>
    <cellStyle name="Unos 2 2 2 7 7" xfId="3494" xr:uid="{00000000-0005-0000-0000-000095230000}"/>
    <cellStyle name="Unos 2 2 2 7 7 2" xfId="8148" xr:uid="{00000000-0005-0000-0000-000096230000}"/>
    <cellStyle name="Unos 2 2 2 7 8" xfId="3942" xr:uid="{00000000-0005-0000-0000-000097230000}"/>
    <cellStyle name="Unos 2 2 2 7 8 2" xfId="8592" xr:uid="{00000000-0005-0000-0000-000098230000}"/>
    <cellStyle name="Unos 2 2 2 7 9" xfId="4350" xr:uid="{00000000-0005-0000-0000-000099230000}"/>
    <cellStyle name="Unos 2 2 2 7 9 2" xfId="9000" xr:uid="{00000000-0005-0000-0000-00009A230000}"/>
    <cellStyle name="Unos 2 2 2 8" xfId="452" xr:uid="{00000000-0005-0000-0000-00009B230000}"/>
    <cellStyle name="Unos 2 2 2 8 10" xfId="4779" xr:uid="{00000000-0005-0000-0000-00009C230000}"/>
    <cellStyle name="Unos 2 2 2 8 10 2" xfId="9367" xr:uid="{00000000-0005-0000-0000-00009D230000}"/>
    <cellStyle name="Unos 2 2 2 8 11" xfId="5176" xr:uid="{00000000-0005-0000-0000-00009E230000}"/>
    <cellStyle name="Unos 2 2 2 8 2" xfId="1102" xr:uid="{00000000-0005-0000-0000-00009F230000}"/>
    <cellStyle name="Unos 2 2 2 8 2 2" xfId="5770" xr:uid="{00000000-0005-0000-0000-0000A0230000}"/>
    <cellStyle name="Unos 2 2 2 8 3" xfId="1706" xr:uid="{00000000-0005-0000-0000-0000A1230000}"/>
    <cellStyle name="Unos 2 2 2 8 3 2" xfId="6366" xr:uid="{00000000-0005-0000-0000-0000A2230000}"/>
    <cellStyle name="Unos 2 2 2 8 4" xfId="2123" xr:uid="{00000000-0005-0000-0000-0000A3230000}"/>
    <cellStyle name="Unos 2 2 2 8 4 2" xfId="6782" xr:uid="{00000000-0005-0000-0000-0000A4230000}"/>
    <cellStyle name="Unos 2 2 2 8 5" xfId="2525" xr:uid="{00000000-0005-0000-0000-0000A5230000}"/>
    <cellStyle name="Unos 2 2 2 8 5 2" xfId="7181" xr:uid="{00000000-0005-0000-0000-0000A6230000}"/>
    <cellStyle name="Unos 2 2 2 8 6" xfId="3103" xr:uid="{00000000-0005-0000-0000-0000A7230000}"/>
    <cellStyle name="Unos 2 2 2 8 6 2" xfId="7757" xr:uid="{00000000-0005-0000-0000-0000A8230000}"/>
    <cellStyle name="Unos 2 2 2 8 7" xfId="3495" xr:uid="{00000000-0005-0000-0000-0000A9230000}"/>
    <cellStyle name="Unos 2 2 2 8 7 2" xfId="8149" xr:uid="{00000000-0005-0000-0000-0000AA230000}"/>
    <cellStyle name="Unos 2 2 2 8 8" xfId="3943" xr:uid="{00000000-0005-0000-0000-0000AB230000}"/>
    <cellStyle name="Unos 2 2 2 8 8 2" xfId="8593" xr:uid="{00000000-0005-0000-0000-0000AC230000}"/>
    <cellStyle name="Unos 2 2 2 8 9" xfId="4351" xr:uid="{00000000-0005-0000-0000-0000AD230000}"/>
    <cellStyle name="Unos 2 2 2 8 9 2" xfId="9001" xr:uid="{00000000-0005-0000-0000-0000AE230000}"/>
    <cellStyle name="Unos 2 2 2 9" xfId="448" xr:uid="{00000000-0005-0000-0000-0000AF230000}"/>
    <cellStyle name="Unos 2 2 2 9 10" xfId="4780" xr:uid="{00000000-0005-0000-0000-0000B0230000}"/>
    <cellStyle name="Unos 2 2 2 9 10 2" xfId="9368" xr:uid="{00000000-0005-0000-0000-0000B1230000}"/>
    <cellStyle name="Unos 2 2 2 9 11" xfId="5172" xr:uid="{00000000-0005-0000-0000-0000B2230000}"/>
    <cellStyle name="Unos 2 2 2 9 2" xfId="1103" xr:uid="{00000000-0005-0000-0000-0000B3230000}"/>
    <cellStyle name="Unos 2 2 2 9 2 2" xfId="5771" xr:uid="{00000000-0005-0000-0000-0000B4230000}"/>
    <cellStyle name="Unos 2 2 2 9 3" xfId="1707" xr:uid="{00000000-0005-0000-0000-0000B5230000}"/>
    <cellStyle name="Unos 2 2 2 9 3 2" xfId="6367" xr:uid="{00000000-0005-0000-0000-0000B6230000}"/>
    <cellStyle name="Unos 2 2 2 9 4" xfId="2124" xr:uid="{00000000-0005-0000-0000-0000B7230000}"/>
    <cellStyle name="Unos 2 2 2 9 4 2" xfId="6783" xr:uid="{00000000-0005-0000-0000-0000B8230000}"/>
    <cellStyle name="Unos 2 2 2 9 5" xfId="2526" xr:uid="{00000000-0005-0000-0000-0000B9230000}"/>
    <cellStyle name="Unos 2 2 2 9 5 2" xfId="7182" xr:uid="{00000000-0005-0000-0000-0000BA230000}"/>
    <cellStyle name="Unos 2 2 2 9 6" xfId="3104" xr:uid="{00000000-0005-0000-0000-0000BB230000}"/>
    <cellStyle name="Unos 2 2 2 9 6 2" xfId="7758" xr:uid="{00000000-0005-0000-0000-0000BC230000}"/>
    <cellStyle name="Unos 2 2 2 9 7" xfId="3496" xr:uid="{00000000-0005-0000-0000-0000BD230000}"/>
    <cellStyle name="Unos 2 2 2 9 7 2" xfId="8150" xr:uid="{00000000-0005-0000-0000-0000BE230000}"/>
    <cellStyle name="Unos 2 2 2 9 8" xfId="3944" xr:uid="{00000000-0005-0000-0000-0000BF230000}"/>
    <cellStyle name="Unos 2 2 2 9 8 2" xfId="8594" xr:uid="{00000000-0005-0000-0000-0000C0230000}"/>
    <cellStyle name="Unos 2 2 2 9 9" xfId="4352" xr:uid="{00000000-0005-0000-0000-0000C1230000}"/>
    <cellStyle name="Unos 2 2 2 9 9 2" xfId="9002" xr:uid="{00000000-0005-0000-0000-0000C2230000}"/>
    <cellStyle name="Unos 2 2 3" xfId="467" xr:uid="{00000000-0005-0000-0000-0000C3230000}"/>
    <cellStyle name="Unos 2 2 3 10" xfId="4781" xr:uid="{00000000-0005-0000-0000-0000C4230000}"/>
    <cellStyle name="Unos 2 2 3 10 2" xfId="9369" xr:uid="{00000000-0005-0000-0000-0000C5230000}"/>
    <cellStyle name="Unos 2 2 3 11" xfId="5190" xr:uid="{00000000-0005-0000-0000-0000C6230000}"/>
    <cellStyle name="Unos 2 2 3 2" xfId="1104" xr:uid="{00000000-0005-0000-0000-0000C7230000}"/>
    <cellStyle name="Unos 2 2 3 2 2" xfId="5772" xr:uid="{00000000-0005-0000-0000-0000C8230000}"/>
    <cellStyle name="Unos 2 2 3 3" xfId="1708" xr:uid="{00000000-0005-0000-0000-0000C9230000}"/>
    <cellStyle name="Unos 2 2 3 3 2" xfId="6368" xr:uid="{00000000-0005-0000-0000-0000CA230000}"/>
    <cellStyle name="Unos 2 2 3 4" xfId="2125" xr:uid="{00000000-0005-0000-0000-0000CB230000}"/>
    <cellStyle name="Unos 2 2 3 4 2" xfId="6784" xr:uid="{00000000-0005-0000-0000-0000CC230000}"/>
    <cellStyle name="Unos 2 2 3 5" xfId="2527" xr:uid="{00000000-0005-0000-0000-0000CD230000}"/>
    <cellStyle name="Unos 2 2 3 5 2" xfId="7183" xr:uid="{00000000-0005-0000-0000-0000CE230000}"/>
    <cellStyle name="Unos 2 2 3 6" xfId="3105" xr:uid="{00000000-0005-0000-0000-0000CF230000}"/>
    <cellStyle name="Unos 2 2 3 6 2" xfId="7759" xr:uid="{00000000-0005-0000-0000-0000D0230000}"/>
    <cellStyle name="Unos 2 2 3 7" xfId="3497" xr:uid="{00000000-0005-0000-0000-0000D1230000}"/>
    <cellStyle name="Unos 2 2 3 7 2" xfId="8151" xr:uid="{00000000-0005-0000-0000-0000D2230000}"/>
    <cellStyle name="Unos 2 2 3 8" xfId="3945" xr:uid="{00000000-0005-0000-0000-0000D3230000}"/>
    <cellStyle name="Unos 2 2 3 8 2" xfId="8595" xr:uid="{00000000-0005-0000-0000-0000D4230000}"/>
    <cellStyle name="Unos 2 2 3 9" xfId="4353" xr:uid="{00000000-0005-0000-0000-0000D5230000}"/>
    <cellStyle name="Unos 2 2 3 9 2" xfId="9003" xr:uid="{00000000-0005-0000-0000-0000D6230000}"/>
    <cellStyle name="Unos 2 2 4" xfId="523" xr:uid="{00000000-0005-0000-0000-0000D7230000}"/>
    <cellStyle name="Unos 2 2 4 10" xfId="4782" xr:uid="{00000000-0005-0000-0000-0000D8230000}"/>
    <cellStyle name="Unos 2 2 4 10 2" xfId="9370" xr:uid="{00000000-0005-0000-0000-0000D9230000}"/>
    <cellStyle name="Unos 2 2 4 11" xfId="5237" xr:uid="{00000000-0005-0000-0000-0000DA230000}"/>
    <cellStyle name="Unos 2 2 4 2" xfId="1105" xr:uid="{00000000-0005-0000-0000-0000DB230000}"/>
    <cellStyle name="Unos 2 2 4 2 2" xfId="5773" xr:uid="{00000000-0005-0000-0000-0000DC230000}"/>
    <cellStyle name="Unos 2 2 4 3" xfId="1709" xr:uid="{00000000-0005-0000-0000-0000DD230000}"/>
    <cellStyle name="Unos 2 2 4 3 2" xfId="6369" xr:uid="{00000000-0005-0000-0000-0000DE230000}"/>
    <cellStyle name="Unos 2 2 4 4" xfId="2126" xr:uid="{00000000-0005-0000-0000-0000DF230000}"/>
    <cellStyle name="Unos 2 2 4 4 2" xfId="6785" xr:uid="{00000000-0005-0000-0000-0000E0230000}"/>
    <cellStyle name="Unos 2 2 4 5" xfId="2528" xr:uid="{00000000-0005-0000-0000-0000E1230000}"/>
    <cellStyle name="Unos 2 2 4 5 2" xfId="7184" xr:uid="{00000000-0005-0000-0000-0000E2230000}"/>
    <cellStyle name="Unos 2 2 4 6" xfId="3106" xr:uid="{00000000-0005-0000-0000-0000E3230000}"/>
    <cellStyle name="Unos 2 2 4 6 2" xfId="7760" xr:uid="{00000000-0005-0000-0000-0000E4230000}"/>
    <cellStyle name="Unos 2 2 4 7" xfId="3498" xr:uid="{00000000-0005-0000-0000-0000E5230000}"/>
    <cellStyle name="Unos 2 2 4 7 2" xfId="8152" xr:uid="{00000000-0005-0000-0000-0000E6230000}"/>
    <cellStyle name="Unos 2 2 4 8" xfId="3946" xr:uid="{00000000-0005-0000-0000-0000E7230000}"/>
    <cellStyle name="Unos 2 2 4 8 2" xfId="8596" xr:uid="{00000000-0005-0000-0000-0000E8230000}"/>
    <cellStyle name="Unos 2 2 4 9" xfId="4354" xr:uid="{00000000-0005-0000-0000-0000E9230000}"/>
    <cellStyle name="Unos 2 2 4 9 2" xfId="9004" xr:uid="{00000000-0005-0000-0000-0000EA230000}"/>
    <cellStyle name="Unos 2 2 5" xfId="508" xr:uid="{00000000-0005-0000-0000-0000EB230000}"/>
    <cellStyle name="Unos 2 2 5 10" xfId="4783" xr:uid="{00000000-0005-0000-0000-0000EC230000}"/>
    <cellStyle name="Unos 2 2 5 10 2" xfId="9371" xr:uid="{00000000-0005-0000-0000-0000ED230000}"/>
    <cellStyle name="Unos 2 2 5 11" xfId="5224" xr:uid="{00000000-0005-0000-0000-0000EE230000}"/>
    <cellStyle name="Unos 2 2 5 2" xfId="1106" xr:uid="{00000000-0005-0000-0000-0000EF230000}"/>
    <cellStyle name="Unos 2 2 5 2 2" xfId="5774" xr:uid="{00000000-0005-0000-0000-0000F0230000}"/>
    <cellStyle name="Unos 2 2 5 3" xfId="1710" xr:uid="{00000000-0005-0000-0000-0000F1230000}"/>
    <cellStyle name="Unos 2 2 5 3 2" xfId="6370" xr:uid="{00000000-0005-0000-0000-0000F2230000}"/>
    <cellStyle name="Unos 2 2 5 4" xfId="2127" xr:uid="{00000000-0005-0000-0000-0000F3230000}"/>
    <cellStyle name="Unos 2 2 5 4 2" xfId="6786" xr:uid="{00000000-0005-0000-0000-0000F4230000}"/>
    <cellStyle name="Unos 2 2 5 5" xfId="2529" xr:uid="{00000000-0005-0000-0000-0000F5230000}"/>
    <cellStyle name="Unos 2 2 5 5 2" xfId="7185" xr:uid="{00000000-0005-0000-0000-0000F6230000}"/>
    <cellStyle name="Unos 2 2 5 6" xfId="3107" xr:uid="{00000000-0005-0000-0000-0000F7230000}"/>
    <cellStyle name="Unos 2 2 5 6 2" xfId="7761" xr:uid="{00000000-0005-0000-0000-0000F8230000}"/>
    <cellStyle name="Unos 2 2 5 7" xfId="3499" xr:uid="{00000000-0005-0000-0000-0000F9230000}"/>
    <cellStyle name="Unos 2 2 5 7 2" xfId="8153" xr:uid="{00000000-0005-0000-0000-0000FA230000}"/>
    <cellStyle name="Unos 2 2 5 8" xfId="3947" xr:uid="{00000000-0005-0000-0000-0000FB230000}"/>
    <cellStyle name="Unos 2 2 5 8 2" xfId="8597" xr:uid="{00000000-0005-0000-0000-0000FC230000}"/>
    <cellStyle name="Unos 2 2 5 9" xfId="4355" xr:uid="{00000000-0005-0000-0000-0000FD230000}"/>
    <cellStyle name="Unos 2 2 5 9 2" xfId="9005" xr:uid="{00000000-0005-0000-0000-0000FE230000}"/>
    <cellStyle name="Unos 2 2 6" xfId="351" xr:uid="{00000000-0005-0000-0000-0000FF230000}"/>
    <cellStyle name="Unos 2 2 6 10" xfId="4784" xr:uid="{00000000-0005-0000-0000-000000240000}"/>
    <cellStyle name="Unos 2 2 6 10 2" xfId="9372" xr:uid="{00000000-0005-0000-0000-000001240000}"/>
    <cellStyle name="Unos 2 2 6 11" xfId="5091" xr:uid="{00000000-0005-0000-0000-000002240000}"/>
    <cellStyle name="Unos 2 2 6 2" xfId="1107" xr:uid="{00000000-0005-0000-0000-000003240000}"/>
    <cellStyle name="Unos 2 2 6 2 2" xfId="5775" xr:uid="{00000000-0005-0000-0000-000004240000}"/>
    <cellStyle name="Unos 2 2 6 3" xfId="1711" xr:uid="{00000000-0005-0000-0000-000005240000}"/>
    <cellStyle name="Unos 2 2 6 3 2" xfId="6371" xr:uid="{00000000-0005-0000-0000-000006240000}"/>
    <cellStyle name="Unos 2 2 6 4" xfId="2128" xr:uid="{00000000-0005-0000-0000-000007240000}"/>
    <cellStyle name="Unos 2 2 6 4 2" xfId="6787" xr:uid="{00000000-0005-0000-0000-000008240000}"/>
    <cellStyle name="Unos 2 2 6 5" xfId="2530" xr:uid="{00000000-0005-0000-0000-000009240000}"/>
    <cellStyle name="Unos 2 2 6 5 2" xfId="7186" xr:uid="{00000000-0005-0000-0000-00000A240000}"/>
    <cellStyle name="Unos 2 2 6 6" xfId="3108" xr:uid="{00000000-0005-0000-0000-00000B240000}"/>
    <cellStyle name="Unos 2 2 6 6 2" xfId="7762" xr:uid="{00000000-0005-0000-0000-00000C240000}"/>
    <cellStyle name="Unos 2 2 6 7" xfId="3500" xr:uid="{00000000-0005-0000-0000-00000D240000}"/>
    <cellStyle name="Unos 2 2 6 7 2" xfId="8154" xr:uid="{00000000-0005-0000-0000-00000E240000}"/>
    <cellStyle name="Unos 2 2 6 8" xfId="3948" xr:uid="{00000000-0005-0000-0000-00000F240000}"/>
    <cellStyle name="Unos 2 2 6 8 2" xfId="8598" xr:uid="{00000000-0005-0000-0000-000010240000}"/>
    <cellStyle name="Unos 2 2 6 9" xfId="4356" xr:uid="{00000000-0005-0000-0000-000011240000}"/>
    <cellStyle name="Unos 2 2 6 9 2" xfId="9006" xr:uid="{00000000-0005-0000-0000-000012240000}"/>
    <cellStyle name="Unos 2 2 7" xfId="344" xr:uid="{00000000-0005-0000-0000-000013240000}"/>
    <cellStyle name="Unos 2 2 7 10" xfId="4785" xr:uid="{00000000-0005-0000-0000-000014240000}"/>
    <cellStyle name="Unos 2 2 7 10 2" xfId="9373" xr:uid="{00000000-0005-0000-0000-000015240000}"/>
    <cellStyle name="Unos 2 2 7 11" xfId="5084" xr:uid="{00000000-0005-0000-0000-000016240000}"/>
    <cellStyle name="Unos 2 2 7 2" xfId="1108" xr:uid="{00000000-0005-0000-0000-000017240000}"/>
    <cellStyle name="Unos 2 2 7 2 2" xfId="5776" xr:uid="{00000000-0005-0000-0000-000018240000}"/>
    <cellStyle name="Unos 2 2 7 3" xfId="1712" xr:uid="{00000000-0005-0000-0000-000019240000}"/>
    <cellStyle name="Unos 2 2 7 3 2" xfId="6372" xr:uid="{00000000-0005-0000-0000-00001A240000}"/>
    <cellStyle name="Unos 2 2 7 4" xfId="2129" xr:uid="{00000000-0005-0000-0000-00001B240000}"/>
    <cellStyle name="Unos 2 2 7 4 2" xfId="6788" xr:uid="{00000000-0005-0000-0000-00001C240000}"/>
    <cellStyle name="Unos 2 2 7 5" xfId="2531" xr:uid="{00000000-0005-0000-0000-00001D240000}"/>
    <cellStyle name="Unos 2 2 7 5 2" xfId="7187" xr:uid="{00000000-0005-0000-0000-00001E240000}"/>
    <cellStyle name="Unos 2 2 7 6" xfId="3109" xr:uid="{00000000-0005-0000-0000-00001F240000}"/>
    <cellStyle name="Unos 2 2 7 6 2" xfId="7763" xr:uid="{00000000-0005-0000-0000-000020240000}"/>
    <cellStyle name="Unos 2 2 7 7" xfId="3501" xr:uid="{00000000-0005-0000-0000-000021240000}"/>
    <cellStyle name="Unos 2 2 7 7 2" xfId="8155" xr:uid="{00000000-0005-0000-0000-000022240000}"/>
    <cellStyle name="Unos 2 2 7 8" xfId="3949" xr:uid="{00000000-0005-0000-0000-000023240000}"/>
    <cellStyle name="Unos 2 2 7 8 2" xfId="8599" xr:uid="{00000000-0005-0000-0000-000024240000}"/>
    <cellStyle name="Unos 2 2 7 9" xfId="4357" xr:uid="{00000000-0005-0000-0000-000025240000}"/>
    <cellStyle name="Unos 2 2 7 9 2" xfId="9007" xr:uid="{00000000-0005-0000-0000-000026240000}"/>
    <cellStyle name="Unos 2 2 8" xfId="356" xr:uid="{00000000-0005-0000-0000-000027240000}"/>
    <cellStyle name="Unos 2 2 8 10" xfId="4786" xr:uid="{00000000-0005-0000-0000-000028240000}"/>
    <cellStyle name="Unos 2 2 8 10 2" xfId="9374" xr:uid="{00000000-0005-0000-0000-000029240000}"/>
    <cellStyle name="Unos 2 2 8 11" xfId="5096" xr:uid="{00000000-0005-0000-0000-00002A240000}"/>
    <cellStyle name="Unos 2 2 8 2" xfId="1109" xr:uid="{00000000-0005-0000-0000-00002B240000}"/>
    <cellStyle name="Unos 2 2 8 2 2" xfId="5777" xr:uid="{00000000-0005-0000-0000-00002C240000}"/>
    <cellStyle name="Unos 2 2 8 3" xfId="1713" xr:uid="{00000000-0005-0000-0000-00002D240000}"/>
    <cellStyle name="Unos 2 2 8 3 2" xfId="6373" xr:uid="{00000000-0005-0000-0000-00002E240000}"/>
    <cellStyle name="Unos 2 2 8 4" xfId="2130" xr:uid="{00000000-0005-0000-0000-00002F240000}"/>
    <cellStyle name="Unos 2 2 8 4 2" xfId="6789" xr:uid="{00000000-0005-0000-0000-000030240000}"/>
    <cellStyle name="Unos 2 2 8 5" xfId="2532" xr:uid="{00000000-0005-0000-0000-000031240000}"/>
    <cellStyle name="Unos 2 2 8 5 2" xfId="7188" xr:uid="{00000000-0005-0000-0000-000032240000}"/>
    <cellStyle name="Unos 2 2 8 6" xfId="3110" xr:uid="{00000000-0005-0000-0000-000033240000}"/>
    <cellStyle name="Unos 2 2 8 6 2" xfId="7764" xr:uid="{00000000-0005-0000-0000-000034240000}"/>
    <cellStyle name="Unos 2 2 8 7" xfId="3502" xr:uid="{00000000-0005-0000-0000-000035240000}"/>
    <cellStyle name="Unos 2 2 8 7 2" xfId="8156" xr:uid="{00000000-0005-0000-0000-000036240000}"/>
    <cellStyle name="Unos 2 2 8 8" xfId="3950" xr:uid="{00000000-0005-0000-0000-000037240000}"/>
    <cellStyle name="Unos 2 2 8 8 2" xfId="8600" xr:uid="{00000000-0005-0000-0000-000038240000}"/>
    <cellStyle name="Unos 2 2 8 9" xfId="4358" xr:uid="{00000000-0005-0000-0000-000039240000}"/>
    <cellStyle name="Unos 2 2 8 9 2" xfId="9008" xr:uid="{00000000-0005-0000-0000-00003A240000}"/>
    <cellStyle name="Unos 2 2 9" xfId="426" xr:uid="{00000000-0005-0000-0000-00003B240000}"/>
    <cellStyle name="Unos 2 2 9 10" xfId="4787" xr:uid="{00000000-0005-0000-0000-00003C240000}"/>
    <cellStyle name="Unos 2 2 9 10 2" xfId="9375" xr:uid="{00000000-0005-0000-0000-00003D240000}"/>
    <cellStyle name="Unos 2 2 9 11" xfId="5154" xr:uid="{00000000-0005-0000-0000-00003E240000}"/>
    <cellStyle name="Unos 2 2 9 2" xfId="1110" xr:uid="{00000000-0005-0000-0000-00003F240000}"/>
    <cellStyle name="Unos 2 2 9 2 2" xfId="5778" xr:uid="{00000000-0005-0000-0000-000040240000}"/>
    <cellStyle name="Unos 2 2 9 3" xfId="1714" xr:uid="{00000000-0005-0000-0000-000041240000}"/>
    <cellStyle name="Unos 2 2 9 3 2" xfId="6374" xr:uid="{00000000-0005-0000-0000-000042240000}"/>
    <cellStyle name="Unos 2 2 9 4" xfId="2131" xr:uid="{00000000-0005-0000-0000-000043240000}"/>
    <cellStyle name="Unos 2 2 9 4 2" xfId="6790" xr:uid="{00000000-0005-0000-0000-000044240000}"/>
    <cellStyle name="Unos 2 2 9 5" xfId="2533" xr:uid="{00000000-0005-0000-0000-000045240000}"/>
    <cellStyle name="Unos 2 2 9 5 2" xfId="7189" xr:uid="{00000000-0005-0000-0000-000046240000}"/>
    <cellStyle name="Unos 2 2 9 6" xfId="3111" xr:uid="{00000000-0005-0000-0000-000047240000}"/>
    <cellStyle name="Unos 2 2 9 6 2" xfId="7765" xr:uid="{00000000-0005-0000-0000-000048240000}"/>
    <cellStyle name="Unos 2 2 9 7" xfId="3503" xr:uid="{00000000-0005-0000-0000-000049240000}"/>
    <cellStyle name="Unos 2 2 9 7 2" xfId="8157" xr:uid="{00000000-0005-0000-0000-00004A240000}"/>
    <cellStyle name="Unos 2 2 9 8" xfId="3951" xr:uid="{00000000-0005-0000-0000-00004B240000}"/>
    <cellStyle name="Unos 2 2 9 8 2" xfId="8601" xr:uid="{00000000-0005-0000-0000-00004C240000}"/>
    <cellStyle name="Unos 2 2 9 9" xfId="4359" xr:uid="{00000000-0005-0000-0000-00004D240000}"/>
    <cellStyle name="Unos 2 2 9 9 2" xfId="9009" xr:uid="{00000000-0005-0000-0000-00004E240000}"/>
    <cellStyle name="Unos 2 3" xfId="240" xr:uid="{00000000-0005-0000-0000-00004F240000}"/>
    <cellStyle name="Unos 2 3 10" xfId="446" xr:uid="{00000000-0005-0000-0000-000050240000}"/>
    <cellStyle name="Unos 2 3 10 10" xfId="4788" xr:uid="{00000000-0005-0000-0000-000051240000}"/>
    <cellStyle name="Unos 2 3 10 10 2" xfId="9376" xr:uid="{00000000-0005-0000-0000-000052240000}"/>
    <cellStyle name="Unos 2 3 10 11" xfId="5170" xr:uid="{00000000-0005-0000-0000-000053240000}"/>
    <cellStyle name="Unos 2 3 10 2" xfId="1111" xr:uid="{00000000-0005-0000-0000-000054240000}"/>
    <cellStyle name="Unos 2 3 10 2 2" xfId="5779" xr:uid="{00000000-0005-0000-0000-000055240000}"/>
    <cellStyle name="Unos 2 3 10 3" xfId="1715" xr:uid="{00000000-0005-0000-0000-000056240000}"/>
    <cellStyle name="Unos 2 3 10 3 2" xfId="6375" xr:uid="{00000000-0005-0000-0000-000057240000}"/>
    <cellStyle name="Unos 2 3 10 4" xfId="2132" xr:uid="{00000000-0005-0000-0000-000058240000}"/>
    <cellStyle name="Unos 2 3 10 4 2" xfId="6791" xr:uid="{00000000-0005-0000-0000-000059240000}"/>
    <cellStyle name="Unos 2 3 10 5" xfId="2534" xr:uid="{00000000-0005-0000-0000-00005A240000}"/>
    <cellStyle name="Unos 2 3 10 5 2" xfId="7190" xr:uid="{00000000-0005-0000-0000-00005B240000}"/>
    <cellStyle name="Unos 2 3 10 6" xfId="3112" xr:uid="{00000000-0005-0000-0000-00005C240000}"/>
    <cellStyle name="Unos 2 3 10 6 2" xfId="7766" xr:uid="{00000000-0005-0000-0000-00005D240000}"/>
    <cellStyle name="Unos 2 3 10 7" xfId="3504" xr:uid="{00000000-0005-0000-0000-00005E240000}"/>
    <cellStyle name="Unos 2 3 10 7 2" xfId="8158" xr:uid="{00000000-0005-0000-0000-00005F240000}"/>
    <cellStyle name="Unos 2 3 10 8" xfId="3952" xr:uid="{00000000-0005-0000-0000-000060240000}"/>
    <cellStyle name="Unos 2 3 10 8 2" xfId="8602" xr:uid="{00000000-0005-0000-0000-000061240000}"/>
    <cellStyle name="Unos 2 3 10 9" xfId="4360" xr:uid="{00000000-0005-0000-0000-000062240000}"/>
    <cellStyle name="Unos 2 3 10 9 2" xfId="9010" xr:uid="{00000000-0005-0000-0000-000063240000}"/>
    <cellStyle name="Unos 2 3 11" xfId="547" xr:uid="{00000000-0005-0000-0000-000064240000}"/>
    <cellStyle name="Unos 2 3 11 10" xfId="4789" xr:uid="{00000000-0005-0000-0000-000065240000}"/>
    <cellStyle name="Unos 2 3 11 10 2" xfId="9377" xr:uid="{00000000-0005-0000-0000-000066240000}"/>
    <cellStyle name="Unos 2 3 11 11" xfId="5257" xr:uid="{00000000-0005-0000-0000-000067240000}"/>
    <cellStyle name="Unos 2 3 11 2" xfId="1112" xr:uid="{00000000-0005-0000-0000-000068240000}"/>
    <cellStyle name="Unos 2 3 11 2 2" xfId="5780" xr:uid="{00000000-0005-0000-0000-000069240000}"/>
    <cellStyle name="Unos 2 3 11 3" xfId="1716" xr:uid="{00000000-0005-0000-0000-00006A240000}"/>
    <cellStyle name="Unos 2 3 11 3 2" xfId="6376" xr:uid="{00000000-0005-0000-0000-00006B240000}"/>
    <cellStyle name="Unos 2 3 11 4" xfId="2133" xr:uid="{00000000-0005-0000-0000-00006C240000}"/>
    <cellStyle name="Unos 2 3 11 4 2" xfId="6792" xr:uid="{00000000-0005-0000-0000-00006D240000}"/>
    <cellStyle name="Unos 2 3 11 5" xfId="2535" xr:uid="{00000000-0005-0000-0000-00006E240000}"/>
    <cellStyle name="Unos 2 3 11 5 2" xfId="7191" xr:uid="{00000000-0005-0000-0000-00006F240000}"/>
    <cellStyle name="Unos 2 3 11 6" xfId="3113" xr:uid="{00000000-0005-0000-0000-000070240000}"/>
    <cellStyle name="Unos 2 3 11 6 2" xfId="7767" xr:uid="{00000000-0005-0000-0000-000071240000}"/>
    <cellStyle name="Unos 2 3 11 7" xfId="3505" xr:uid="{00000000-0005-0000-0000-000072240000}"/>
    <cellStyle name="Unos 2 3 11 7 2" xfId="8159" xr:uid="{00000000-0005-0000-0000-000073240000}"/>
    <cellStyle name="Unos 2 3 11 8" xfId="3953" xr:uid="{00000000-0005-0000-0000-000074240000}"/>
    <cellStyle name="Unos 2 3 11 8 2" xfId="8603" xr:uid="{00000000-0005-0000-0000-000075240000}"/>
    <cellStyle name="Unos 2 3 11 9" xfId="4361" xr:uid="{00000000-0005-0000-0000-000076240000}"/>
    <cellStyle name="Unos 2 3 11 9 2" xfId="9011" xr:uid="{00000000-0005-0000-0000-000077240000}"/>
    <cellStyle name="Unos 2 3 12" xfId="643" xr:uid="{00000000-0005-0000-0000-000078240000}"/>
    <cellStyle name="Unos 2 3 12 10" xfId="4790" xr:uid="{00000000-0005-0000-0000-000079240000}"/>
    <cellStyle name="Unos 2 3 12 10 2" xfId="9378" xr:uid="{00000000-0005-0000-0000-00007A240000}"/>
    <cellStyle name="Unos 2 3 12 11" xfId="5329" xr:uid="{00000000-0005-0000-0000-00007B240000}"/>
    <cellStyle name="Unos 2 3 12 2" xfId="1113" xr:uid="{00000000-0005-0000-0000-00007C240000}"/>
    <cellStyle name="Unos 2 3 12 2 2" xfId="5781" xr:uid="{00000000-0005-0000-0000-00007D240000}"/>
    <cellStyle name="Unos 2 3 12 3" xfId="1717" xr:uid="{00000000-0005-0000-0000-00007E240000}"/>
    <cellStyle name="Unos 2 3 12 3 2" xfId="6377" xr:uid="{00000000-0005-0000-0000-00007F240000}"/>
    <cellStyle name="Unos 2 3 12 4" xfId="2134" xr:uid="{00000000-0005-0000-0000-000080240000}"/>
    <cellStyle name="Unos 2 3 12 4 2" xfId="6793" xr:uid="{00000000-0005-0000-0000-000081240000}"/>
    <cellStyle name="Unos 2 3 12 5" xfId="2536" xr:uid="{00000000-0005-0000-0000-000082240000}"/>
    <cellStyle name="Unos 2 3 12 5 2" xfId="7192" xr:uid="{00000000-0005-0000-0000-000083240000}"/>
    <cellStyle name="Unos 2 3 12 6" xfId="3114" xr:uid="{00000000-0005-0000-0000-000084240000}"/>
    <cellStyle name="Unos 2 3 12 6 2" xfId="7768" xr:uid="{00000000-0005-0000-0000-000085240000}"/>
    <cellStyle name="Unos 2 3 12 7" xfId="3506" xr:uid="{00000000-0005-0000-0000-000086240000}"/>
    <cellStyle name="Unos 2 3 12 7 2" xfId="8160" xr:uid="{00000000-0005-0000-0000-000087240000}"/>
    <cellStyle name="Unos 2 3 12 8" xfId="3954" xr:uid="{00000000-0005-0000-0000-000088240000}"/>
    <cellStyle name="Unos 2 3 12 8 2" xfId="8604" xr:uid="{00000000-0005-0000-0000-000089240000}"/>
    <cellStyle name="Unos 2 3 12 9" xfId="4362" xr:uid="{00000000-0005-0000-0000-00008A240000}"/>
    <cellStyle name="Unos 2 3 12 9 2" xfId="9012" xr:uid="{00000000-0005-0000-0000-00008B240000}"/>
    <cellStyle name="Unos 2 3 13" xfId="460" xr:uid="{00000000-0005-0000-0000-00008C240000}"/>
    <cellStyle name="Unos 2 3 13 10" xfId="4791" xr:uid="{00000000-0005-0000-0000-00008D240000}"/>
    <cellStyle name="Unos 2 3 13 10 2" xfId="9379" xr:uid="{00000000-0005-0000-0000-00008E240000}"/>
    <cellStyle name="Unos 2 3 13 11" xfId="5183" xr:uid="{00000000-0005-0000-0000-00008F240000}"/>
    <cellStyle name="Unos 2 3 13 2" xfId="1114" xr:uid="{00000000-0005-0000-0000-000090240000}"/>
    <cellStyle name="Unos 2 3 13 2 2" xfId="5782" xr:uid="{00000000-0005-0000-0000-000091240000}"/>
    <cellStyle name="Unos 2 3 13 3" xfId="1718" xr:uid="{00000000-0005-0000-0000-000092240000}"/>
    <cellStyle name="Unos 2 3 13 3 2" xfId="6378" xr:uid="{00000000-0005-0000-0000-000093240000}"/>
    <cellStyle name="Unos 2 3 13 4" xfId="2135" xr:uid="{00000000-0005-0000-0000-000094240000}"/>
    <cellStyle name="Unos 2 3 13 4 2" xfId="6794" xr:uid="{00000000-0005-0000-0000-000095240000}"/>
    <cellStyle name="Unos 2 3 13 5" xfId="2537" xr:uid="{00000000-0005-0000-0000-000096240000}"/>
    <cellStyle name="Unos 2 3 13 5 2" xfId="7193" xr:uid="{00000000-0005-0000-0000-000097240000}"/>
    <cellStyle name="Unos 2 3 13 6" xfId="3115" xr:uid="{00000000-0005-0000-0000-000098240000}"/>
    <cellStyle name="Unos 2 3 13 6 2" xfId="7769" xr:uid="{00000000-0005-0000-0000-000099240000}"/>
    <cellStyle name="Unos 2 3 13 7" xfId="3507" xr:uid="{00000000-0005-0000-0000-00009A240000}"/>
    <cellStyle name="Unos 2 3 13 7 2" xfId="8161" xr:uid="{00000000-0005-0000-0000-00009B240000}"/>
    <cellStyle name="Unos 2 3 13 8" xfId="3955" xr:uid="{00000000-0005-0000-0000-00009C240000}"/>
    <cellStyle name="Unos 2 3 13 8 2" xfId="8605" xr:uid="{00000000-0005-0000-0000-00009D240000}"/>
    <cellStyle name="Unos 2 3 13 9" xfId="4363" xr:uid="{00000000-0005-0000-0000-00009E240000}"/>
    <cellStyle name="Unos 2 3 13 9 2" xfId="9013" xr:uid="{00000000-0005-0000-0000-00009F240000}"/>
    <cellStyle name="Unos 2 3 14" xfId="1158" xr:uid="{00000000-0005-0000-0000-0000A0240000}"/>
    <cellStyle name="Unos 2 3 14 10" xfId="4833" xr:uid="{00000000-0005-0000-0000-0000A1240000}"/>
    <cellStyle name="Unos 2 3 14 10 2" xfId="9420" xr:uid="{00000000-0005-0000-0000-0000A2240000}"/>
    <cellStyle name="Unos 2 3 14 11" xfId="5824" xr:uid="{00000000-0005-0000-0000-0000A3240000}"/>
    <cellStyle name="Unos 2 3 14 2" xfId="1769" xr:uid="{00000000-0005-0000-0000-0000A4240000}"/>
    <cellStyle name="Unos 2 3 14 2 2" xfId="6429" xr:uid="{00000000-0005-0000-0000-0000A5240000}"/>
    <cellStyle name="Unos 2 3 14 3" xfId="2180" xr:uid="{00000000-0005-0000-0000-0000A6240000}"/>
    <cellStyle name="Unos 2 3 14 3 2" xfId="6838" xr:uid="{00000000-0005-0000-0000-0000A7240000}"/>
    <cellStyle name="Unos 2 3 14 4" xfId="2581" xr:uid="{00000000-0005-0000-0000-0000A8240000}"/>
    <cellStyle name="Unos 2 3 14 4 2" xfId="7237" xr:uid="{00000000-0005-0000-0000-0000A9240000}"/>
    <cellStyle name="Unos 2 3 14 5" xfId="2860" xr:uid="{00000000-0005-0000-0000-0000AA240000}"/>
    <cellStyle name="Unos 2 3 14 5 2" xfId="7515" xr:uid="{00000000-0005-0000-0000-0000AB240000}"/>
    <cellStyle name="Unos 2 3 14 6" xfId="3157" xr:uid="{00000000-0005-0000-0000-0000AC240000}"/>
    <cellStyle name="Unos 2 3 14 6 2" xfId="7811" xr:uid="{00000000-0005-0000-0000-0000AD240000}"/>
    <cellStyle name="Unos 2 3 14 7" xfId="3549" xr:uid="{00000000-0005-0000-0000-0000AE240000}"/>
    <cellStyle name="Unos 2 3 14 7 2" xfId="8203" xr:uid="{00000000-0005-0000-0000-0000AF240000}"/>
    <cellStyle name="Unos 2 3 14 8" xfId="3997" xr:uid="{00000000-0005-0000-0000-0000B0240000}"/>
    <cellStyle name="Unos 2 3 14 8 2" xfId="8647" xr:uid="{00000000-0005-0000-0000-0000B1240000}"/>
    <cellStyle name="Unos 2 3 14 9" xfId="4405" xr:uid="{00000000-0005-0000-0000-0000B2240000}"/>
    <cellStyle name="Unos 2 3 14 9 2" xfId="9055" xr:uid="{00000000-0005-0000-0000-0000B3240000}"/>
    <cellStyle name="Unos 2 3 15" xfId="745" xr:uid="{00000000-0005-0000-0000-0000B4240000}"/>
    <cellStyle name="Unos 2 3 15 2" xfId="5413" xr:uid="{00000000-0005-0000-0000-0000B5240000}"/>
    <cellStyle name="Unos 2 3 16" xfId="1333" xr:uid="{00000000-0005-0000-0000-0000B6240000}"/>
    <cellStyle name="Unos 2 3 16 2" xfId="5993" xr:uid="{00000000-0005-0000-0000-0000B7240000}"/>
    <cellStyle name="Unos 2 3 17" xfId="1301" xr:uid="{00000000-0005-0000-0000-0000B8240000}"/>
    <cellStyle name="Unos 2 3 17 2" xfId="5961" xr:uid="{00000000-0005-0000-0000-0000B9240000}"/>
    <cellStyle name="Unos 2 3 18" xfId="1203" xr:uid="{00000000-0005-0000-0000-0000BA240000}"/>
    <cellStyle name="Unos 2 3 18 2" xfId="5864" xr:uid="{00000000-0005-0000-0000-0000BB240000}"/>
    <cellStyle name="Unos 2 3 19" xfId="1233" xr:uid="{00000000-0005-0000-0000-0000BC240000}"/>
    <cellStyle name="Unos 2 3 19 2" xfId="5894" xr:uid="{00000000-0005-0000-0000-0000BD240000}"/>
    <cellStyle name="Unos 2 3 2" xfId="495" xr:uid="{00000000-0005-0000-0000-0000BE240000}"/>
    <cellStyle name="Unos 2 3 2 10" xfId="4792" xr:uid="{00000000-0005-0000-0000-0000BF240000}"/>
    <cellStyle name="Unos 2 3 2 10 2" xfId="9380" xr:uid="{00000000-0005-0000-0000-0000C0240000}"/>
    <cellStyle name="Unos 2 3 2 11" xfId="5214" xr:uid="{00000000-0005-0000-0000-0000C1240000}"/>
    <cellStyle name="Unos 2 3 2 2" xfId="1115" xr:uid="{00000000-0005-0000-0000-0000C2240000}"/>
    <cellStyle name="Unos 2 3 2 2 2" xfId="5783" xr:uid="{00000000-0005-0000-0000-0000C3240000}"/>
    <cellStyle name="Unos 2 3 2 3" xfId="1719" xr:uid="{00000000-0005-0000-0000-0000C4240000}"/>
    <cellStyle name="Unos 2 3 2 3 2" xfId="6379" xr:uid="{00000000-0005-0000-0000-0000C5240000}"/>
    <cellStyle name="Unos 2 3 2 4" xfId="2136" xr:uid="{00000000-0005-0000-0000-0000C6240000}"/>
    <cellStyle name="Unos 2 3 2 4 2" xfId="6795" xr:uid="{00000000-0005-0000-0000-0000C7240000}"/>
    <cellStyle name="Unos 2 3 2 5" xfId="2538" xr:uid="{00000000-0005-0000-0000-0000C8240000}"/>
    <cellStyle name="Unos 2 3 2 5 2" xfId="7194" xr:uid="{00000000-0005-0000-0000-0000C9240000}"/>
    <cellStyle name="Unos 2 3 2 6" xfId="3116" xr:uid="{00000000-0005-0000-0000-0000CA240000}"/>
    <cellStyle name="Unos 2 3 2 6 2" xfId="7770" xr:uid="{00000000-0005-0000-0000-0000CB240000}"/>
    <cellStyle name="Unos 2 3 2 7" xfId="3508" xr:uid="{00000000-0005-0000-0000-0000CC240000}"/>
    <cellStyle name="Unos 2 3 2 7 2" xfId="8162" xr:uid="{00000000-0005-0000-0000-0000CD240000}"/>
    <cellStyle name="Unos 2 3 2 8" xfId="3956" xr:uid="{00000000-0005-0000-0000-0000CE240000}"/>
    <cellStyle name="Unos 2 3 2 8 2" xfId="8606" xr:uid="{00000000-0005-0000-0000-0000CF240000}"/>
    <cellStyle name="Unos 2 3 2 9" xfId="4364" xr:uid="{00000000-0005-0000-0000-0000D0240000}"/>
    <cellStyle name="Unos 2 3 2 9 2" xfId="9014" xr:uid="{00000000-0005-0000-0000-0000D1240000}"/>
    <cellStyle name="Unos 2 3 20" xfId="2738" xr:uid="{00000000-0005-0000-0000-0000D2240000}"/>
    <cellStyle name="Unos 2 3 20 2" xfId="7394" xr:uid="{00000000-0005-0000-0000-0000D3240000}"/>
    <cellStyle name="Unos 2 3 21" xfId="3586" xr:uid="{00000000-0005-0000-0000-0000D4240000}"/>
    <cellStyle name="Unos 2 3 21 2" xfId="8236" xr:uid="{00000000-0005-0000-0000-0000D5240000}"/>
    <cellStyle name="Unos 2 3 22" xfId="3566" xr:uid="{00000000-0005-0000-0000-0000D6240000}"/>
    <cellStyle name="Unos 2 3 22 2" xfId="8218" xr:uid="{00000000-0005-0000-0000-0000D7240000}"/>
    <cellStyle name="Unos 2 3 23" xfId="4422" xr:uid="{00000000-0005-0000-0000-0000D8240000}"/>
    <cellStyle name="Unos 2 3 23 2" xfId="9069" xr:uid="{00000000-0005-0000-0000-0000D9240000}"/>
    <cellStyle name="Unos 2 3 24" xfId="5049" xr:uid="{00000000-0005-0000-0000-0000DA240000}"/>
    <cellStyle name="Unos 2 3 3" xfId="354" xr:uid="{00000000-0005-0000-0000-0000DB240000}"/>
    <cellStyle name="Unos 2 3 3 10" xfId="4793" xr:uid="{00000000-0005-0000-0000-0000DC240000}"/>
    <cellStyle name="Unos 2 3 3 10 2" xfId="9381" xr:uid="{00000000-0005-0000-0000-0000DD240000}"/>
    <cellStyle name="Unos 2 3 3 11" xfId="5094" xr:uid="{00000000-0005-0000-0000-0000DE240000}"/>
    <cellStyle name="Unos 2 3 3 2" xfId="1116" xr:uid="{00000000-0005-0000-0000-0000DF240000}"/>
    <cellStyle name="Unos 2 3 3 2 2" xfId="5784" xr:uid="{00000000-0005-0000-0000-0000E0240000}"/>
    <cellStyle name="Unos 2 3 3 3" xfId="1720" xr:uid="{00000000-0005-0000-0000-0000E1240000}"/>
    <cellStyle name="Unos 2 3 3 3 2" xfId="6380" xr:uid="{00000000-0005-0000-0000-0000E2240000}"/>
    <cellStyle name="Unos 2 3 3 4" xfId="2137" xr:uid="{00000000-0005-0000-0000-0000E3240000}"/>
    <cellStyle name="Unos 2 3 3 4 2" xfId="6796" xr:uid="{00000000-0005-0000-0000-0000E4240000}"/>
    <cellStyle name="Unos 2 3 3 5" xfId="2539" xr:uid="{00000000-0005-0000-0000-0000E5240000}"/>
    <cellStyle name="Unos 2 3 3 5 2" xfId="7195" xr:uid="{00000000-0005-0000-0000-0000E6240000}"/>
    <cellStyle name="Unos 2 3 3 6" xfId="3117" xr:uid="{00000000-0005-0000-0000-0000E7240000}"/>
    <cellStyle name="Unos 2 3 3 6 2" xfId="7771" xr:uid="{00000000-0005-0000-0000-0000E8240000}"/>
    <cellStyle name="Unos 2 3 3 7" xfId="3509" xr:uid="{00000000-0005-0000-0000-0000E9240000}"/>
    <cellStyle name="Unos 2 3 3 7 2" xfId="8163" xr:uid="{00000000-0005-0000-0000-0000EA240000}"/>
    <cellStyle name="Unos 2 3 3 8" xfId="3957" xr:uid="{00000000-0005-0000-0000-0000EB240000}"/>
    <cellStyle name="Unos 2 3 3 8 2" xfId="8607" xr:uid="{00000000-0005-0000-0000-0000EC240000}"/>
    <cellStyle name="Unos 2 3 3 9" xfId="4365" xr:uid="{00000000-0005-0000-0000-0000ED240000}"/>
    <cellStyle name="Unos 2 3 3 9 2" xfId="9015" xr:uid="{00000000-0005-0000-0000-0000EE240000}"/>
    <cellStyle name="Unos 2 3 4" xfId="477" xr:uid="{00000000-0005-0000-0000-0000EF240000}"/>
    <cellStyle name="Unos 2 3 4 10" xfId="4794" xr:uid="{00000000-0005-0000-0000-0000F0240000}"/>
    <cellStyle name="Unos 2 3 4 10 2" xfId="9382" xr:uid="{00000000-0005-0000-0000-0000F1240000}"/>
    <cellStyle name="Unos 2 3 4 11" xfId="5200" xr:uid="{00000000-0005-0000-0000-0000F2240000}"/>
    <cellStyle name="Unos 2 3 4 2" xfId="1117" xr:uid="{00000000-0005-0000-0000-0000F3240000}"/>
    <cellStyle name="Unos 2 3 4 2 2" xfId="5785" xr:uid="{00000000-0005-0000-0000-0000F4240000}"/>
    <cellStyle name="Unos 2 3 4 3" xfId="1721" xr:uid="{00000000-0005-0000-0000-0000F5240000}"/>
    <cellStyle name="Unos 2 3 4 3 2" xfId="6381" xr:uid="{00000000-0005-0000-0000-0000F6240000}"/>
    <cellStyle name="Unos 2 3 4 4" xfId="2138" xr:uid="{00000000-0005-0000-0000-0000F7240000}"/>
    <cellStyle name="Unos 2 3 4 4 2" xfId="6797" xr:uid="{00000000-0005-0000-0000-0000F8240000}"/>
    <cellStyle name="Unos 2 3 4 5" xfId="2540" xr:uid="{00000000-0005-0000-0000-0000F9240000}"/>
    <cellStyle name="Unos 2 3 4 5 2" xfId="7196" xr:uid="{00000000-0005-0000-0000-0000FA240000}"/>
    <cellStyle name="Unos 2 3 4 6" xfId="3118" xr:uid="{00000000-0005-0000-0000-0000FB240000}"/>
    <cellStyle name="Unos 2 3 4 6 2" xfId="7772" xr:uid="{00000000-0005-0000-0000-0000FC240000}"/>
    <cellStyle name="Unos 2 3 4 7" xfId="3510" xr:uid="{00000000-0005-0000-0000-0000FD240000}"/>
    <cellStyle name="Unos 2 3 4 7 2" xfId="8164" xr:uid="{00000000-0005-0000-0000-0000FE240000}"/>
    <cellStyle name="Unos 2 3 4 8" xfId="3958" xr:uid="{00000000-0005-0000-0000-0000FF240000}"/>
    <cellStyle name="Unos 2 3 4 8 2" xfId="8608" xr:uid="{00000000-0005-0000-0000-000000250000}"/>
    <cellStyle name="Unos 2 3 4 9" xfId="4366" xr:uid="{00000000-0005-0000-0000-000001250000}"/>
    <cellStyle name="Unos 2 3 4 9 2" xfId="9016" xr:uid="{00000000-0005-0000-0000-000002250000}"/>
    <cellStyle name="Unos 2 3 5" xfId="407" xr:uid="{00000000-0005-0000-0000-000003250000}"/>
    <cellStyle name="Unos 2 3 5 10" xfId="4795" xr:uid="{00000000-0005-0000-0000-000004250000}"/>
    <cellStyle name="Unos 2 3 5 10 2" xfId="9383" xr:uid="{00000000-0005-0000-0000-000005250000}"/>
    <cellStyle name="Unos 2 3 5 11" xfId="5138" xr:uid="{00000000-0005-0000-0000-000006250000}"/>
    <cellStyle name="Unos 2 3 5 2" xfId="1118" xr:uid="{00000000-0005-0000-0000-000007250000}"/>
    <cellStyle name="Unos 2 3 5 2 2" xfId="5786" xr:uid="{00000000-0005-0000-0000-000008250000}"/>
    <cellStyle name="Unos 2 3 5 3" xfId="1722" xr:uid="{00000000-0005-0000-0000-000009250000}"/>
    <cellStyle name="Unos 2 3 5 3 2" xfId="6382" xr:uid="{00000000-0005-0000-0000-00000A250000}"/>
    <cellStyle name="Unos 2 3 5 4" xfId="2139" xr:uid="{00000000-0005-0000-0000-00000B250000}"/>
    <cellStyle name="Unos 2 3 5 4 2" xfId="6798" xr:uid="{00000000-0005-0000-0000-00000C250000}"/>
    <cellStyle name="Unos 2 3 5 5" xfId="2541" xr:uid="{00000000-0005-0000-0000-00000D250000}"/>
    <cellStyle name="Unos 2 3 5 5 2" xfId="7197" xr:uid="{00000000-0005-0000-0000-00000E250000}"/>
    <cellStyle name="Unos 2 3 5 6" xfId="3119" xr:uid="{00000000-0005-0000-0000-00000F250000}"/>
    <cellStyle name="Unos 2 3 5 6 2" xfId="7773" xr:uid="{00000000-0005-0000-0000-000010250000}"/>
    <cellStyle name="Unos 2 3 5 7" xfId="3511" xr:uid="{00000000-0005-0000-0000-000011250000}"/>
    <cellStyle name="Unos 2 3 5 7 2" xfId="8165" xr:uid="{00000000-0005-0000-0000-000012250000}"/>
    <cellStyle name="Unos 2 3 5 8" xfId="3959" xr:uid="{00000000-0005-0000-0000-000013250000}"/>
    <cellStyle name="Unos 2 3 5 8 2" xfId="8609" xr:uid="{00000000-0005-0000-0000-000014250000}"/>
    <cellStyle name="Unos 2 3 5 9" xfId="4367" xr:uid="{00000000-0005-0000-0000-000015250000}"/>
    <cellStyle name="Unos 2 3 5 9 2" xfId="9017" xr:uid="{00000000-0005-0000-0000-000016250000}"/>
    <cellStyle name="Unos 2 3 6" xfId="531" xr:uid="{00000000-0005-0000-0000-000017250000}"/>
    <cellStyle name="Unos 2 3 6 10" xfId="4796" xr:uid="{00000000-0005-0000-0000-000018250000}"/>
    <cellStyle name="Unos 2 3 6 10 2" xfId="9384" xr:uid="{00000000-0005-0000-0000-000019250000}"/>
    <cellStyle name="Unos 2 3 6 11" xfId="5244" xr:uid="{00000000-0005-0000-0000-00001A250000}"/>
    <cellStyle name="Unos 2 3 6 2" xfId="1119" xr:uid="{00000000-0005-0000-0000-00001B250000}"/>
    <cellStyle name="Unos 2 3 6 2 2" xfId="5787" xr:uid="{00000000-0005-0000-0000-00001C250000}"/>
    <cellStyle name="Unos 2 3 6 3" xfId="1723" xr:uid="{00000000-0005-0000-0000-00001D250000}"/>
    <cellStyle name="Unos 2 3 6 3 2" xfId="6383" xr:uid="{00000000-0005-0000-0000-00001E250000}"/>
    <cellStyle name="Unos 2 3 6 4" xfId="2140" xr:uid="{00000000-0005-0000-0000-00001F250000}"/>
    <cellStyle name="Unos 2 3 6 4 2" xfId="6799" xr:uid="{00000000-0005-0000-0000-000020250000}"/>
    <cellStyle name="Unos 2 3 6 5" xfId="2542" xr:uid="{00000000-0005-0000-0000-000021250000}"/>
    <cellStyle name="Unos 2 3 6 5 2" xfId="7198" xr:uid="{00000000-0005-0000-0000-000022250000}"/>
    <cellStyle name="Unos 2 3 6 6" xfId="3120" xr:uid="{00000000-0005-0000-0000-000023250000}"/>
    <cellStyle name="Unos 2 3 6 6 2" xfId="7774" xr:uid="{00000000-0005-0000-0000-000024250000}"/>
    <cellStyle name="Unos 2 3 6 7" xfId="3512" xr:uid="{00000000-0005-0000-0000-000025250000}"/>
    <cellStyle name="Unos 2 3 6 7 2" xfId="8166" xr:uid="{00000000-0005-0000-0000-000026250000}"/>
    <cellStyle name="Unos 2 3 6 8" xfId="3960" xr:uid="{00000000-0005-0000-0000-000027250000}"/>
    <cellStyle name="Unos 2 3 6 8 2" xfId="8610" xr:uid="{00000000-0005-0000-0000-000028250000}"/>
    <cellStyle name="Unos 2 3 6 9" xfId="4368" xr:uid="{00000000-0005-0000-0000-000029250000}"/>
    <cellStyle name="Unos 2 3 6 9 2" xfId="9018" xr:uid="{00000000-0005-0000-0000-00002A250000}"/>
    <cellStyle name="Unos 2 3 7" xfId="593" xr:uid="{00000000-0005-0000-0000-00002B250000}"/>
    <cellStyle name="Unos 2 3 7 10" xfId="4797" xr:uid="{00000000-0005-0000-0000-00002C250000}"/>
    <cellStyle name="Unos 2 3 7 10 2" xfId="9385" xr:uid="{00000000-0005-0000-0000-00002D250000}"/>
    <cellStyle name="Unos 2 3 7 11" xfId="5291" xr:uid="{00000000-0005-0000-0000-00002E250000}"/>
    <cellStyle name="Unos 2 3 7 2" xfId="1120" xr:uid="{00000000-0005-0000-0000-00002F250000}"/>
    <cellStyle name="Unos 2 3 7 2 2" xfId="5788" xr:uid="{00000000-0005-0000-0000-000030250000}"/>
    <cellStyle name="Unos 2 3 7 3" xfId="1724" xr:uid="{00000000-0005-0000-0000-000031250000}"/>
    <cellStyle name="Unos 2 3 7 3 2" xfId="6384" xr:uid="{00000000-0005-0000-0000-000032250000}"/>
    <cellStyle name="Unos 2 3 7 4" xfId="2141" xr:uid="{00000000-0005-0000-0000-000033250000}"/>
    <cellStyle name="Unos 2 3 7 4 2" xfId="6800" xr:uid="{00000000-0005-0000-0000-000034250000}"/>
    <cellStyle name="Unos 2 3 7 5" xfId="2543" xr:uid="{00000000-0005-0000-0000-000035250000}"/>
    <cellStyle name="Unos 2 3 7 5 2" xfId="7199" xr:uid="{00000000-0005-0000-0000-000036250000}"/>
    <cellStyle name="Unos 2 3 7 6" xfId="3121" xr:uid="{00000000-0005-0000-0000-000037250000}"/>
    <cellStyle name="Unos 2 3 7 6 2" xfId="7775" xr:uid="{00000000-0005-0000-0000-000038250000}"/>
    <cellStyle name="Unos 2 3 7 7" xfId="3513" xr:uid="{00000000-0005-0000-0000-000039250000}"/>
    <cellStyle name="Unos 2 3 7 7 2" xfId="8167" xr:uid="{00000000-0005-0000-0000-00003A250000}"/>
    <cellStyle name="Unos 2 3 7 8" xfId="3961" xr:uid="{00000000-0005-0000-0000-00003B250000}"/>
    <cellStyle name="Unos 2 3 7 8 2" xfId="8611" xr:uid="{00000000-0005-0000-0000-00003C250000}"/>
    <cellStyle name="Unos 2 3 7 9" xfId="4369" xr:uid="{00000000-0005-0000-0000-00003D250000}"/>
    <cellStyle name="Unos 2 3 7 9 2" xfId="9019" xr:uid="{00000000-0005-0000-0000-00003E250000}"/>
    <cellStyle name="Unos 2 3 8" xfId="507" xr:uid="{00000000-0005-0000-0000-00003F250000}"/>
    <cellStyle name="Unos 2 3 8 10" xfId="4798" xr:uid="{00000000-0005-0000-0000-000040250000}"/>
    <cellStyle name="Unos 2 3 8 10 2" xfId="9386" xr:uid="{00000000-0005-0000-0000-000041250000}"/>
    <cellStyle name="Unos 2 3 8 11" xfId="5223" xr:uid="{00000000-0005-0000-0000-000042250000}"/>
    <cellStyle name="Unos 2 3 8 2" xfId="1121" xr:uid="{00000000-0005-0000-0000-000043250000}"/>
    <cellStyle name="Unos 2 3 8 2 2" xfId="5789" xr:uid="{00000000-0005-0000-0000-000044250000}"/>
    <cellStyle name="Unos 2 3 8 3" xfId="1725" xr:uid="{00000000-0005-0000-0000-000045250000}"/>
    <cellStyle name="Unos 2 3 8 3 2" xfId="6385" xr:uid="{00000000-0005-0000-0000-000046250000}"/>
    <cellStyle name="Unos 2 3 8 4" xfId="2142" xr:uid="{00000000-0005-0000-0000-000047250000}"/>
    <cellStyle name="Unos 2 3 8 4 2" xfId="6801" xr:uid="{00000000-0005-0000-0000-000048250000}"/>
    <cellStyle name="Unos 2 3 8 5" xfId="2544" xr:uid="{00000000-0005-0000-0000-000049250000}"/>
    <cellStyle name="Unos 2 3 8 5 2" xfId="7200" xr:uid="{00000000-0005-0000-0000-00004A250000}"/>
    <cellStyle name="Unos 2 3 8 6" xfId="3122" xr:uid="{00000000-0005-0000-0000-00004B250000}"/>
    <cellStyle name="Unos 2 3 8 6 2" xfId="7776" xr:uid="{00000000-0005-0000-0000-00004C250000}"/>
    <cellStyle name="Unos 2 3 8 7" xfId="3514" xr:uid="{00000000-0005-0000-0000-00004D250000}"/>
    <cellStyle name="Unos 2 3 8 7 2" xfId="8168" xr:uid="{00000000-0005-0000-0000-00004E250000}"/>
    <cellStyle name="Unos 2 3 8 8" xfId="3962" xr:uid="{00000000-0005-0000-0000-00004F250000}"/>
    <cellStyle name="Unos 2 3 8 8 2" xfId="8612" xr:uid="{00000000-0005-0000-0000-000050250000}"/>
    <cellStyle name="Unos 2 3 8 9" xfId="4370" xr:uid="{00000000-0005-0000-0000-000051250000}"/>
    <cellStyle name="Unos 2 3 8 9 2" xfId="9020" xr:uid="{00000000-0005-0000-0000-000052250000}"/>
    <cellStyle name="Unos 2 3 9" xfId="397" xr:uid="{00000000-0005-0000-0000-000053250000}"/>
    <cellStyle name="Unos 2 3 9 10" xfId="4799" xr:uid="{00000000-0005-0000-0000-000054250000}"/>
    <cellStyle name="Unos 2 3 9 10 2" xfId="9387" xr:uid="{00000000-0005-0000-0000-000055250000}"/>
    <cellStyle name="Unos 2 3 9 11" xfId="5130" xr:uid="{00000000-0005-0000-0000-000056250000}"/>
    <cellStyle name="Unos 2 3 9 2" xfId="1122" xr:uid="{00000000-0005-0000-0000-000057250000}"/>
    <cellStyle name="Unos 2 3 9 2 2" xfId="5790" xr:uid="{00000000-0005-0000-0000-000058250000}"/>
    <cellStyle name="Unos 2 3 9 3" xfId="1726" xr:uid="{00000000-0005-0000-0000-000059250000}"/>
    <cellStyle name="Unos 2 3 9 3 2" xfId="6386" xr:uid="{00000000-0005-0000-0000-00005A250000}"/>
    <cellStyle name="Unos 2 3 9 4" xfId="2143" xr:uid="{00000000-0005-0000-0000-00005B250000}"/>
    <cellStyle name="Unos 2 3 9 4 2" xfId="6802" xr:uid="{00000000-0005-0000-0000-00005C250000}"/>
    <cellStyle name="Unos 2 3 9 5" xfId="2545" xr:uid="{00000000-0005-0000-0000-00005D250000}"/>
    <cellStyle name="Unos 2 3 9 5 2" xfId="7201" xr:uid="{00000000-0005-0000-0000-00005E250000}"/>
    <cellStyle name="Unos 2 3 9 6" xfId="3123" xr:uid="{00000000-0005-0000-0000-00005F250000}"/>
    <cellStyle name="Unos 2 3 9 6 2" xfId="7777" xr:uid="{00000000-0005-0000-0000-000060250000}"/>
    <cellStyle name="Unos 2 3 9 7" xfId="3515" xr:uid="{00000000-0005-0000-0000-000061250000}"/>
    <cellStyle name="Unos 2 3 9 7 2" xfId="8169" xr:uid="{00000000-0005-0000-0000-000062250000}"/>
    <cellStyle name="Unos 2 3 9 8" xfId="3963" xr:uid="{00000000-0005-0000-0000-000063250000}"/>
    <cellStyle name="Unos 2 3 9 8 2" xfId="8613" xr:uid="{00000000-0005-0000-0000-000064250000}"/>
    <cellStyle name="Unos 2 3 9 9" xfId="4371" xr:uid="{00000000-0005-0000-0000-000065250000}"/>
    <cellStyle name="Unos 2 3 9 9 2" xfId="9021" xr:uid="{00000000-0005-0000-0000-000066250000}"/>
    <cellStyle name="Unos 2 4" xfId="381" xr:uid="{00000000-0005-0000-0000-000067250000}"/>
    <cellStyle name="Unos 2 4 10" xfId="4800" xr:uid="{00000000-0005-0000-0000-000068250000}"/>
    <cellStyle name="Unos 2 4 10 2" xfId="9388" xr:uid="{00000000-0005-0000-0000-000069250000}"/>
    <cellStyle name="Unos 2 4 11" xfId="5117" xr:uid="{00000000-0005-0000-0000-00006A250000}"/>
    <cellStyle name="Unos 2 4 2" xfId="1123" xr:uid="{00000000-0005-0000-0000-00006B250000}"/>
    <cellStyle name="Unos 2 4 2 2" xfId="5791" xr:uid="{00000000-0005-0000-0000-00006C250000}"/>
    <cellStyle name="Unos 2 4 3" xfId="1727" xr:uid="{00000000-0005-0000-0000-00006D250000}"/>
    <cellStyle name="Unos 2 4 3 2" xfId="6387" xr:uid="{00000000-0005-0000-0000-00006E250000}"/>
    <cellStyle name="Unos 2 4 4" xfId="2144" xr:uid="{00000000-0005-0000-0000-00006F250000}"/>
    <cellStyle name="Unos 2 4 4 2" xfId="6803" xr:uid="{00000000-0005-0000-0000-000070250000}"/>
    <cellStyle name="Unos 2 4 5" xfId="2546" xr:uid="{00000000-0005-0000-0000-000071250000}"/>
    <cellStyle name="Unos 2 4 5 2" xfId="7202" xr:uid="{00000000-0005-0000-0000-000072250000}"/>
    <cellStyle name="Unos 2 4 6" xfId="3124" xr:uid="{00000000-0005-0000-0000-000073250000}"/>
    <cellStyle name="Unos 2 4 6 2" xfId="7778" xr:uid="{00000000-0005-0000-0000-000074250000}"/>
    <cellStyle name="Unos 2 4 7" xfId="3516" xr:uid="{00000000-0005-0000-0000-000075250000}"/>
    <cellStyle name="Unos 2 4 7 2" xfId="8170" xr:uid="{00000000-0005-0000-0000-000076250000}"/>
    <cellStyle name="Unos 2 4 8" xfId="3964" xr:uid="{00000000-0005-0000-0000-000077250000}"/>
    <cellStyle name="Unos 2 4 8 2" xfId="8614" xr:uid="{00000000-0005-0000-0000-000078250000}"/>
    <cellStyle name="Unos 2 4 9" xfId="4372" xr:uid="{00000000-0005-0000-0000-000079250000}"/>
    <cellStyle name="Unos 2 4 9 2" xfId="9022" xr:uid="{00000000-0005-0000-0000-00007A250000}"/>
    <cellStyle name="Unos 2 5" xfId="447" xr:uid="{00000000-0005-0000-0000-00007B250000}"/>
    <cellStyle name="Unos 2 5 10" xfId="4801" xr:uid="{00000000-0005-0000-0000-00007C250000}"/>
    <cellStyle name="Unos 2 5 10 2" xfId="9389" xr:uid="{00000000-0005-0000-0000-00007D250000}"/>
    <cellStyle name="Unos 2 5 11" xfId="5171" xr:uid="{00000000-0005-0000-0000-00007E250000}"/>
    <cellStyle name="Unos 2 5 2" xfId="1124" xr:uid="{00000000-0005-0000-0000-00007F250000}"/>
    <cellStyle name="Unos 2 5 2 2" xfId="5792" xr:uid="{00000000-0005-0000-0000-000080250000}"/>
    <cellStyle name="Unos 2 5 3" xfId="1728" xr:uid="{00000000-0005-0000-0000-000081250000}"/>
    <cellStyle name="Unos 2 5 3 2" xfId="6388" xr:uid="{00000000-0005-0000-0000-000082250000}"/>
    <cellStyle name="Unos 2 5 4" xfId="2145" xr:uid="{00000000-0005-0000-0000-000083250000}"/>
    <cellStyle name="Unos 2 5 4 2" xfId="6804" xr:uid="{00000000-0005-0000-0000-000084250000}"/>
    <cellStyle name="Unos 2 5 5" xfId="2547" xr:uid="{00000000-0005-0000-0000-000085250000}"/>
    <cellStyle name="Unos 2 5 5 2" xfId="7203" xr:uid="{00000000-0005-0000-0000-000086250000}"/>
    <cellStyle name="Unos 2 5 6" xfId="3125" xr:uid="{00000000-0005-0000-0000-000087250000}"/>
    <cellStyle name="Unos 2 5 6 2" xfId="7779" xr:uid="{00000000-0005-0000-0000-000088250000}"/>
    <cellStyle name="Unos 2 5 7" xfId="3517" xr:uid="{00000000-0005-0000-0000-000089250000}"/>
    <cellStyle name="Unos 2 5 7 2" xfId="8171" xr:uid="{00000000-0005-0000-0000-00008A250000}"/>
    <cellStyle name="Unos 2 5 8" xfId="3965" xr:uid="{00000000-0005-0000-0000-00008B250000}"/>
    <cellStyle name="Unos 2 5 8 2" xfId="8615" xr:uid="{00000000-0005-0000-0000-00008C250000}"/>
    <cellStyle name="Unos 2 5 9" xfId="4373" xr:uid="{00000000-0005-0000-0000-00008D250000}"/>
    <cellStyle name="Unos 2 5 9 2" xfId="9023" xr:uid="{00000000-0005-0000-0000-00008E250000}"/>
    <cellStyle name="Unos 2 6" xfId="318" xr:uid="{00000000-0005-0000-0000-00008F250000}"/>
    <cellStyle name="Unos 2 6 10" xfId="4802" xr:uid="{00000000-0005-0000-0000-000090250000}"/>
    <cellStyle name="Unos 2 6 10 2" xfId="9390" xr:uid="{00000000-0005-0000-0000-000091250000}"/>
    <cellStyle name="Unos 2 6 11" xfId="5068" xr:uid="{00000000-0005-0000-0000-000092250000}"/>
    <cellStyle name="Unos 2 6 2" xfId="1125" xr:uid="{00000000-0005-0000-0000-000093250000}"/>
    <cellStyle name="Unos 2 6 2 2" xfId="5793" xr:uid="{00000000-0005-0000-0000-000094250000}"/>
    <cellStyle name="Unos 2 6 3" xfId="1729" xr:uid="{00000000-0005-0000-0000-000095250000}"/>
    <cellStyle name="Unos 2 6 3 2" xfId="6389" xr:uid="{00000000-0005-0000-0000-000096250000}"/>
    <cellStyle name="Unos 2 6 4" xfId="2146" xr:uid="{00000000-0005-0000-0000-000097250000}"/>
    <cellStyle name="Unos 2 6 4 2" xfId="6805" xr:uid="{00000000-0005-0000-0000-000098250000}"/>
    <cellStyle name="Unos 2 6 5" xfId="2548" xr:uid="{00000000-0005-0000-0000-000099250000}"/>
    <cellStyle name="Unos 2 6 5 2" xfId="7204" xr:uid="{00000000-0005-0000-0000-00009A250000}"/>
    <cellStyle name="Unos 2 6 6" xfId="3126" xr:uid="{00000000-0005-0000-0000-00009B250000}"/>
    <cellStyle name="Unos 2 6 6 2" xfId="7780" xr:uid="{00000000-0005-0000-0000-00009C250000}"/>
    <cellStyle name="Unos 2 6 7" xfId="3518" xr:uid="{00000000-0005-0000-0000-00009D250000}"/>
    <cellStyle name="Unos 2 6 7 2" xfId="8172" xr:uid="{00000000-0005-0000-0000-00009E250000}"/>
    <cellStyle name="Unos 2 6 8" xfId="3966" xr:uid="{00000000-0005-0000-0000-00009F250000}"/>
    <cellStyle name="Unos 2 6 8 2" xfId="8616" xr:uid="{00000000-0005-0000-0000-0000A0250000}"/>
    <cellStyle name="Unos 2 6 9" xfId="4374" xr:uid="{00000000-0005-0000-0000-0000A1250000}"/>
    <cellStyle name="Unos 2 6 9 2" xfId="9024" xr:uid="{00000000-0005-0000-0000-0000A2250000}"/>
    <cellStyle name="Unos 2 7" xfId="552" xr:uid="{00000000-0005-0000-0000-0000A3250000}"/>
    <cellStyle name="Unos 2 7 10" xfId="4803" xr:uid="{00000000-0005-0000-0000-0000A4250000}"/>
    <cellStyle name="Unos 2 7 10 2" xfId="9391" xr:uid="{00000000-0005-0000-0000-0000A5250000}"/>
    <cellStyle name="Unos 2 7 11" xfId="5261" xr:uid="{00000000-0005-0000-0000-0000A6250000}"/>
    <cellStyle name="Unos 2 7 2" xfId="1126" xr:uid="{00000000-0005-0000-0000-0000A7250000}"/>
    <cellStyle name="Unos 2 7 2 2" xfId="5794" xr:uid="{00000000-0005-0000-0000-0000A8250000}"/>
    <cellStyle name="Unos 2 7 3" xfId="1730" xr:uid="{00000000-0005-0000-0000-0000A9250000}"/>
    <cellStyle name="Unos 2 7 3 2" xfId="6390" xr:uid="{00000000-0005-0000-0000-0000AA250000}"/>
    <cellStyle name="Unos 2 7 4" xfId="2147" xr:uid="{00000000-0005-0000-0000-0000AB250000}"/>
    <cellStyle name="Unos 2 7 4 2" xfId="6806" xr:uid="{00000000-0005-0000-0000-0000AC250000}"/>
    <cellStyle name="Unos 2 7 5" xfId="2549" xr:uid="{00000000-0005-0000-0000-0000AD250000}"/>
    <cellStyle name="Unos 2 7 5 2" xfId="7205" xr:uid="{00000000-0005-0000-0000-0000AE250000}"/>
    <cellStyle name="Unos 2 7 6" xfId="3127" xr:uid="{00000000-0005-0000-0000-0000AF250000}"/>
    <cellStyle name="Unos 2 7 6 2" xfId="7781" xr:uid="{00000000-0005-0000-0000-0000B0250000}"/>
    <cellStyle name="Unos 2 7 7" xfId="3519" xr:uid="{00000000-0005-0000-0000-0000B1250000}"/>
    <cellStyle name="Unos 2 7 7 2" xfId="8173" xr:uid="{00000000-0005-0000-0000-0000B2250000}"/>
    <cellStyle name="Unos 2 7 8" xfId="3967" xr:uid="{00000000-0005-0000-0000-0000B3250000}"/>
    <cellStyle name="Unos 2 7 8 2" xfId="8617" xr:uid="{00000000-0005-0000-0000-0000B4250000}"/>
    <cellStyle name="Unos 2 7 9" xfId="4375" xr:uid="{00000000-0005-0000-0000-0000B5250000}"/>
    <cellStyle name="Unos 2 7 9 2" xfId="9025" xr:uid="{00000000-0005-0000-0000-0000B6250000}"/>
    <cellStyle name="Unos 2 8" xfId="580" xr:uid="{00000000-0005-0000-0000-0000B7250000}"/>
    <cellStyle name="Unos 2 8 10" xfId="4804" xr:uid="{00000000-0005-0000-0000-0000B8250000}"/>
    <cellStyle name="Unos 2 8 10 2" xfId="9392" xr:uid="{00000000-0005-0000-0000-0000B9250000}"/>
    <cellStyle name="Unos 2 8 11" xfId="5283" xr:uid="{00000000-0005-0000-0000-0000BA250000}"/>
    <cellStyle name="Unos 2 8 2" xfId="1127" xr:uid="{00000000-0005-0000-0000-0000BB250000}"/>
    <cellStyle name="Unos 2 8 2 2" xfId="5795" xr:uid="{00000000-0005-0000-0000-0000BC250000}"/>
    <cellStyle name="Unos 2 8 3" xfId="1731" xr:uid="{00000000-0005-0000-0000-0000BD250000}"/>
    <cellStyle name="Unos 2 8 3 2" xfId="6391" xr:uid="{00000000-0005-0000-0000-0000BE250000}"/>
    <cellStyle name="Unos 2 8 4" xfId="2148" xr:uid="{00000000-0005-0000-0000-0000BF250000}"/>
    <cellStyle name="Unos 2 8 4 2" xfId="6807" xr:uid="{00000000-0005-0000-0000-0000C0250000}"/>
    <cellStyle name="Unos 2 8 5" xfId="2550" xr:uid="{00000000-0005-0000-0000-0000C1250000}"/>
    <cellStyle name="Unos 2 8 5 2" xfId="7206" xr:uid="{00000000-0005-0000-0000-0000C2250000}"/>
    <cellStyle name="Unos 2 8 6" xfId="3128" xr:uid="{00000000-0005-0000-0000-0000C3250000}"/>
    <cellStyle name="Unos 2 8 6 2" xfId="7782" xr:uid="{00000000-0005-0000-0000-0000C4250000}"/>
    <cellStyle name="Unos 2 8 7" xfId="3520" xr:uid="{00000000-0005-0000-0000-0000C5250000}"/>
    <cellStyle name="Unos 2 8 7 2" xfId="8174" xr:uid="{00000000-0005-0000-0000-0000C6250000}"/>
    <cellStyle name="Unos 2 8 8" xfId="3968" xr:uid="{00000000-0005-0000-0000-0000C7250000}"/>
    <cellStyle name="Unos 2 8 8 2" xfId="8618" xr:uid="{00000000-0005-0000-0000-0000C8250000}"/>
    <cellStyle name="Unos 2 8 9" xfId="4376" xr:uid="{00000000-0005-0000-0000-0000C9250000}"/>
    <cellStyle name="Unos 2 8 9 2" xfId="9026" xr:uid="{00000000-0005-0000-0000-0000CA250000}"/>
    <cellStyle name="Unos 2 9" xfId="601" xr:uid="{00000000-0005-0000-0000-0000CB250000}"/>
    <cellStyle name="Unos 2 9 10" xfId="4805" xr:uid="{00000000-0005-0000-0000-0000CC250000}"/>
    <cellStyle name="Unos 2 9 10 2" xfId="9393" xr:uid="{00000000-0005-0000-0000-0000CD250000}"/>
    <cellStyle name="Unos 2 9 11" xfId="5299" xr:uid="{00000000-0005-0000-0000-0000CE250000}"/>
    <cellStyle name="Unos 2 9 2" xfId="1128" xr:uid="{00000000-0005-0000-0000-0000CF250000}"/>
    <cellStyle name="Unos 2 9 2 2" xfId="5796" xr:uid="{00000000-0005-0000-0000-0000D0250000}"/>
    <cellStyle name="Unos 2 9 3" xfId="1732" xr:uid="{00000000-0005-0000-0000-0000D1250000}"/>
    <cellStyle name="Unos 2 9 3 2" xfId="6392" xr:uid="{00000000-0005-0000-0000-0000D2250000}"/>
    <cellStyle name="Unos 2 9 4" xfId="2149" xr:uid="{00000000-0005-0000-0000-0000D3250000}"/>
    <cellStyle name="Unos 2 9 4 2" xfId="6808" xr:uid="{00000000-0005-0000-0000-0000D4250000}"/>
    <cellStyle name="Unos 2 9 5" xfId="2551" xr:uid="{00000000-0005-0000-0000-0000D5250000}"/>
    <cellStyle name="Unos 2 9 5 2" xfId="7207" xr:uid="{00000000-0005-0000-0000-0000D6250000}"/>
    <cellStyle name="Unos 2 9 6" xfId="3129" xr:uid="{00000000-0005-0000-0000-0000D7250000}"/>
    <cellStyle name="Unos 2 9 6 2" xfId="7783" xr:uid="{00000000-0005-0000-0000-0000D8250000}"/>
    <cellStyle name="Unos 2 9 7" xfId="3521" xr:uid="{00000000-0005-0000-0000-0000D9250000}"/>
    <cellStyle name="Unos 2 9 7 2" xfId="8175" xr:uid="{00000000-0005-0000-0000-0000DA250000}"/>
    <cellStyle name="Unos 2 9 8" xfId="3969" xr:uid="{00000000-0005-0000-0000-0000DB250000}"/>
    <cellStyle name="Unos 2 9 8 2" xfId="8619" xr:uid="{00000000-0005-0000-0000-0000DC250000}"/>
    <cellStyle name="Unos 2 9 9" xfId="4377" xr:uid="{00000000-0005-0000-0000-0000DD250000}"/>
    <cellStyle name="Unos 2 9 9 2" xfId="9027" xr:uid="{00000000-0005-0000-0000-0000DE250000}"/>
    <cellStyle name="Unos 3" xfId="155" xr:uid="{00000000-0005-0000-0000-0000DF250000}"/>
    <cellStyle name="Unos 3 10" xfId="682" xr:uid="{00000000-0005-0000-0000-0000E0250000}"/>
    <cellStyle name="Unos 3 10 10" xfId="4806" xr:uid="{00000000-0005-0000-0000-0000E1250000}"/>
    <cellStyle name="Unos 3 10 10 2" xfId="9394" xr:uid="{00000000-0005-0000-0000-0000E2250000}"/>
    <cellStyle name="Unos 3 10 11" xfId="5361" xr:uid="{00000000-0005-0000-0000-0000E3250000}"/>
    <cellStyle name="Unos 3 10 2" xfId="1129" xr:uid="{00000000-0005-0000-0000-0000E4250000}"/>
    <cellStyle name="Unos 3 10 2 2" xfId="5797" xr:uid="{00000000-0005-0000-0000-0000E5250000}"/>
    <cellStyle name="Unos 3 10 3" xfId="1733" xr:uid="{00000000-0005-0000-0000-0000E6250000}"/>
    <cellStyle name="Unos 3 10 3 2" xfId="6393" xr:uid="{00000000-0005-0000-0000-0000E7250000}"/>
    <cellStyle name="Unos 3 10 4" xfId="2150" xr:uid="{00000000-0005-0000-0000-0000E8250000}"/>
    <cellStyle name="Unos 3 10 4 2" xfId="6809" xr:uid="{00000000-0005-0000-0000-0000E9250000}"/>
    <cellStyle name="Unos 3 10 5" xfId="2552" xr:uid="{00000000-0005-0000-0000-0000EA250000}"/>
    <cellStyle name="Unos 3 10 5 2" xfId="7208" xr:uid="{00000000-0005-0000-0000-0000EB250000}"/>
    <cellStyle name="Unos 3 10 6" xfId="3130" xr:uid="{00000000-0005-0000-0000-0000EC250000}"/>
    <cellStyle name="Unos 3 10 6 2" xfId="7784" xr:uid="{00000000-0005-0000-0000-0000ED250000}"/>
    <cellStyle name="Unos 3 10 7" xfId="3522" xr:uid="{00000000-0005-0000-0000-0000EE250000}"/>
    <cellStyle name="Unos 3 10 7 2" xfId="8176" xr:uid="{00000000-0005-0000-0000-0000EF250000}"/>
    <cellStyle name="Unos 3 10 8" xfId="3970" xr:uid="{00000000-0005-0000-0000-0000F0250000}"/>
    <cellStyle name="Unos 3 10 8 2" xfId="8620" xr:uid="{00000000-0005-0000-0000-0000F1250000}"/>
    <cellStyle name="Unos 3 10 9" xfId="4378" xr:uid="{00000000-0005-0000-0000-0000F2250000}"/>
    <cellStyle name="Unos 3 10 9 2" xfId="9028" xr:uid="{00000000-0005-0000-0000-0000F3250000}"/>
    <cellStyle name="Unos 3 11" xfId="571" xr:uid="{00000000-0005-0000-0000-0000F4250000}"/>
    <cellStyle name="Unos 3 11 10" xfId="4807" xr:uid="{00000000-0005-0000-0000-0000F5250000}"/>
    <cellStyle name="Unos 3 11 10 2" xfId="9395" xr:uid="{00000000-0005-0000-0000-0000F6250000}"/>
    <cellStyle name="Unos 3 11 11" xfId="5275" xr:uid="{00000000-0005-0000-0000-0000F7250000}"/>
    <cellStyle name="Unos 3 11 2" xfId="1130" xr:uid="{00000000-0005-0000-0000-0000F8250000}"/>
    <cellStyle name="Unos 3 11 2 2" xfId="5798" xr:uid="{00000000-0005-0000-0000-0000F9250000}"/>
    <cellStyle name="Unos 3 11 3" xfId="1734" xr:uid="{00000000-0005-0000-0000-0000FA250000}"/>
    <cellStyle name="Unos 3 11 3 2" xfId="6394" xr:uid="{00000000-0005-0000-0000-0000FB250000}"/>
    <cellStyle name="Unos 3 11 4" xfId="2151" xr:uid="{00000000-0005-0000-0000-0000FC250000}"/>
    <cellStyle name="Unos 3 11 4 2" xfId="6810" xr:uid="{00000000-0005-0000-0000-0000FD250000}"/>
    <cellStyle name="Unos 3 11 5" xfId="2553" xr:uid="{00000000-0005-0000-0000-0000FE250000}"/>
    <cellStyle name="Unos 3 11 5 2" xfId="7209" xr:uid="{00000000-0005-0000-0000-0000FF250000}"/>
    <cellStyle name="Unos 3 11 6" xfId="3131" xr:uid="{00000000-0005-0000-0000-000000260000}"/>
    <cellStyle name="Unos 3 11 6 2" xfId="7785" xr:uid="{00000000-0005-0000-0000-000001260000}"/>
    <cellStyle name="Unos 3 11 7" xfId="3523" xr:uid="{00000000-0005-0000-0000-000002260000}"/>
    <cellStyle name="Unos 3 11 7 2" xfId="8177" xr:uid="{00000000-0005-0000-0000-000003260000}"/>
    <cellStyle name="Unos 3 11 8" xfId="3971" xr:uid="{00000000-0005-0000-0000-000004260000}"/>
    <cellStyle name="Unos 3 11 8 2" xfId="8621" xr:uid="{00000000-0005-0000-0000-000005260000}"/>
    <cellStyle name="Unos 3 11 9" xfId="4379" xr:uid="{00000000-0005-0000-0000-000006260000}"/>
    <cellStyle name="Unos 3 11 9 2" xfId="9029" xr:uid="{00000000-0005-0000-0000-000007260000}"/>
    <cellStyle name="Unos 3 12" xfId="675" xr:uid="{00000000-0005-0000-0000-000008260000}"/>
    <cellStyle name="Unos 3 12 10" xfId="4808" xr:uid="{00000000-0005-0000-0000-000009260000}"/>
    <cellStyle name="Unos 3 12 10 2" xfId="9396" xr:uid="{00000000-0005-0000-0000-00000A260000}"/>
    <cellStyle name="Unos 3 12 11" xfId="5356" xr:uid="{00000000-0005-0000-0000-00000B260000}"/>
    <cellStyle name="Unos 3 12 2" xfId="1131" xr:uid="{00000000-0005-0000-0000-00000C260000}"/>
    <cellStyle name="Unos 3 12 2 2" xfId="5799" xr:uid="{00000000-0005-0000-0000-00000D260000}"/>
    <cellStyle name="Unos 3 12 3" xfId="1735" xr:uid="{00000000-0005-0000-0000-00000E260000}"/>
    <cellStyle name="Unos 3 12 3 2" xfId="6395" xr:uid="{00000000-0005-0000-0000-00000F260000}"/>
    <cellStyle name="Unos 3 12 4" xfId="2152" xr:uid="{00000000-0005-0000-0000-000010260000}"/>
    <cellStyle name="Unos 3 12 4 2" xfId="6811" xr:uid="{00000000-0005-0000-0000-000011260000}"/>
    <cellStyle name="Unos 3 12 5" xfId="2554" xr:uid="{00000000-0005-0000-0000-000012260000}"/>
    <cellStyle name="Unos 3 12 5 2" xfId="7210" xr:uid="{00000000-0005-0000-0000-000013260000}"/>
    <cellStyle name="Unos 3 12 6" xfId="3132" xr:uid="{00000000-0005-0000-0000-000014260000}"/>
    <cellStyle name="Unos 3 12 6 2" xfId="7786" xr:uid="{00000000-0005-0000-0000-000015260000}"/>
    <cellStyle name="Unos 3 12 7" xfId="3524" xr:uid="{00000000-0005-0000-0000-000016260000}"/>
    <cellStyle name="Unos 3 12 7 2" xfId="8178" xr:uid="{00000000-0005-0000-0000-000017260000}"/>
    <cellStyle name="Unos 3 12 8" xfId="3972" xr:uid="{00000000-0005-0000-0000-000018260000}"/>
    <cellStyle name="Unos 3 12 8 2" xfId="8622" xr:uid="{00000000-0005-0000-0000-000019260000}"/>
    <cellStyle name="Unos 3 12 9" xfId="4380" xr:uid="{00000000-0005-0000-0000-00001A260000}"/>
    <cellStyle name="Unos 3 12 9 2" xfId="9030" xr:uid="{00000000-0005-0000-0000-00001B260000}"/>
    <cellStyle name="Unos 3 13" xfId="312" xr:uid="{00000000-0005-0000-0000-00001C260000}"/>
    <cellStyle name="Unos 3 13 10" xfId="4809" xr:uid="{00000000-0005-0000-0000-00001D260000}"/>
    <cellStyle name="Unos 3 13 10 2" xfId="9397" xr:uid="{00000000-0005-0000-0000-00001E260000}"/>
    <cellStyle name="Unos 3 13 11" xfId="5064" xr:uid="{00000000-0005-0000-0000-00001F260000}"/>
    <cellStyle name="Unos 3 13 2" xfId="1132" xr:uid="{00000000-0005-0000-0000-000020260000}"/>
    <cellStyle name="Unos 3 13 2 2" xfId="5800" xr:uid="{00000000-0005-0000-0000-000021260000}"/>
    <cellStyle name="Unos 3 13 3" xfId="1736" xr:uid="{00000000-0005-0000-0000-000022260000}"/>
    <cellStyle name="Unos 3 13 3 2" xfId="6396" xr:uid="{00000000-0005-0000-0000-000023260000}"/>
    <cellStyle name="Unos 3 13 4" xfId="2153" xr:uid="{00000000-0005-0000-0000-000024260000}"/>
    <cellStyle name="Unos 3 13 4 2" xfId="6812" xr:uid="{00000000-0005-0000-0000-000025260000}"/>
    <cellStyle name="Unos 3 13 5" xfId="2555" xr:uid="{00000000-0005-0000-0000-000026260000}"/>
    <cellStyle name="Unos 3 13 5 2" xfId="7211" xr:uid="{00000000-0005-0000-0000-000027260000}"/>
    <cellStyle name="Unos 3 13 6" xfId="3133" xr:uid="{00000000-0005-0000-0000-000028260000}"/>
    <cellStyle name="Unos 3 13 6 2" xfId="7787" xr:uid="{00000000-0005-0000-0000-000029260000}"/>
    <cellStyle name="Unos 3 13 7" xfId="3525" xr:uid="{00000000-0005-0000-0000-00002A260000}"/>
    <cellStyle name="Unos 3 13 7 2" xfId="8179" xr:uid="{00000000-0005-0000-0000-00002B260000}"/>
    <cellStyle name="Unos 3 13 8" xfId="3973" xr:uid="{00000000-0005-0000-0000-00002C260000}"/>
    <cellStyle name="Unos 3 13 8 2" xfId="8623" xr:uid="{00000000-0005-0000-0000-00002D260000}"/>
    <cellStyle name="Unos 3 13 9" xfId="4381" xr:uid="{00000000-0005-0000-0000-00002E260000}"/>
    <cellStyle name="Unos 3 13 9 2" xfId="9031" xr:uid="{00000000-0005-0000-0000-00002F260000}"/>
    <cellStyle name="Unos 3 14" xfId="735" xr:uid="{00000000-0005-0000-0000-000030260000}"/>
    <cellStyle name="Unos 3 14 2" xfId="5403" xr:uid="{00000000-0005-0000-0000-000031260000}"/>
    <cellStyle name="Unos 3 15" xfId="5005" xr:uid="{00000000-0005-0000-0000-000032260000}"/>
    <cellStyle name="Unos 3 2" xfId="245" xr:uid="{00000000-0005-0000-0000-000033260000}"/>
    <cellStyle name="Unos 3 2 10" xfId="646" xr:uid="{00000000-0005-0000-0000-000034260000}"/>
    <cellStyle name="Unos 3 2 10 10" xfId="4810" xr:uid="{00000000-0005-0000-0000-000035260000}"/>
    <cellStyle name="Unos 3 2 10 10 2" xfId="9398" xr:uid="{00000000-0005-0000-0000-000036260000}"/>
    <cellStyle name="Unos 3 2 10 11" xfId="5332" xr:uid="{00000000-0005-0000-0000-000037260000}"/>
    <cellStyle name="Unos 3 2 10 2" xfId="1133" xr:uid="{00000000-0005-0000-0000-000038260000}"/>
    <cellStyle name="Unos 3 2 10 2 2" xfId="5801" xr:uid="{00000000-0005-0000-0000-000039260000}"/>
    <cellStyle name="Unos 3 2 10 3" xfId="1737" xr:uid="{00000000-0005-0000-0000-00003A260000}"/>
    <cellStyle name="Unos 3 2 10 3 2" xfId="6397" xr:uid="{00000000-0005-0000-0000-00003B260000}"/>
    <cellStyle name="Unos 3 2 10 4" xfId="2154" xr:uid="{00000000-0005-0000-0000-00003C260000}"/>
    <cellStyle name="Unos 3 2 10 4 2" xfId="6813" xr:uid="{00000000-0005-0000-0000-00003D260000}"/>
    <cellStyle name="Unos 3 2 10 5" xfId="2556" xr:uid="{00000000-0005-0000-0000-00003E260000}"/>
    <cellStyle name="Unos 3 2 10 5 2" xfId="7212" xr:uid="{00000000-0005-0000-0000-00003F260000}"/>
    <cellStyle name="Unos 3 2 10 6" xfId="3134" xr:uid="{00000000-0005-0000-0000-000040260000}"/>
    <cellStyle name="Unos 3 2 10 6 2" xfId="7788" xr:uid="{00000000-0005-0000-0000-000041260000}"/>
    <cellStyle name="Unos 3 2 10 7" xfId="3526" xr:uid="{00000000-0005-0000-0000-000042260000}"/>
    <cellStyle name="Unos 3 2 10 7 2" xfId="8180" xr:uid="{00000000-0005-0000-0000-000043260000}"/>
    <cellStyle name="Unos 3 2 10 8" xfId="3974" xr:uid="{00000000-0005-0000-0000-000044260000}"/>
    <cellStyle name="Unos 3 2 10 8 2" xfId="8624" xr:uid="{00000000-0005-0000-0000-000045260000}"/>
    <cellStyle name="Unos 3 2 10 9" xfId="4382" xr:uid="{00000000-0005-0000-0000-000046260000}"/>
    <cellStyle name="Unos 3 2 10 9 2" xfId="9032" xr:uid="{00000000-0005-0000-0000-000047260000}"/>
    <cellStyle name="Unos 3 2 11" xfId="679" xr:uid="{00000000-0005-0000-0000-000048260000}"/>
    <cellStyle name="Unos 3 2 11 10" xfId="4811" xr:uid="{00000000-0005-0000-0000-000049260000}"/>
    <cellStyle name="Unos 3 2 11 10 2" xfId="9399" xr:uid="{00000000-0005-0000-0000-00004A260000}"/>
    <cellStyle name="Unos 3 2 11 11" xfId="5358" xr:uid="{00000000-0005-0000-0000-00004B260000}"/>
    <cellStyle name="Unos 3 2 11 2" xfId="1134" xr:uid="{00000000-0005-0000-0000-00004C260000}"/>
    <cellStyle name="Unos 3 2 11 2 2" xfId="5802" xr:uid="{00000000-0005-0000-0000-00004D260000}"/>
    <cellStyle name="Unos 3 2 11 3" xfId="1738" xr:uid="{00000000-0005-0000-0000-00004E260000}"/>
    <cellStyle name="Unos 3 2 11 3 2" xfId="6398" xr:uid="{00000000-0005-0000-0000-00004F260000}"/>
    <cellStyle name="Unos 3 2 11 4" xfId="2155" xr:uid="{00000000-0005-0000-0000-000050260000}"/>
    <cellStyle name="Unos 3 2 11 4 2" xfId="6814" xr:uid="{00000000-0005-0000-0000-000051260000}"/>
    <cellStyle name="Unos 3 2 11 5" xfId="2557" xr:uid="{00000000-0005-0000-0000-000052260000}"/>
    <cellStyle name="Unos 3 2 11 5 2" xfId="7213" xr:uid="{00000000-0005-0000-0000-000053260000}"/>
    <cellStyle name="Unos 3 2 11 6" xfId="3135" xr:uid="{00000000-0005-0000-0000-000054260000}"/>
    <cellStyle name="Unos 3 2 11 6 2" xfId="7789" xr:uid="{00000000-0005-0000-0000-000055260000}"/>
    <cellStyle name="Unos 3 2 11 7" xfId="3527" xr:uid="{00000000-0005-0000-0000-000056260000}"/>
    <cellStyle name="Unos 3 2 11 7 2" xfId="8181" xr:uid="{00000000-0005-0000-0000-000057260000}"/>
    <cellStyle name="Unos 3 2 11 8" xfId="3975" xr:uid="{00000000-0005-0000-0000-000058260000}"/>
    <cellStyle name="Unos 3 2 11 8 2" xfId="8625" xr:uid="{00000000-0005-0000-0000-000059260000}"/>
    <cellStyle name="Unos 3 2 11 9" xfId="4383" xr:uid="{00000000-0005-0000-0000-00005A260000}"/>
    <cellStyle name="Unos 3 2 11 9 2" xfId="9033" xr:uid="{00000000-0005-0000-0000-00005B260000}"/>
    <cellStyle name="Unos 3 2 12" xfId="649" xr:uid="{00000000-0005-0000-0000-00005C260000}"/>
    <cellStyle name="Unos 3 2 12 10" xfId="4812" xr:uid="{00000000-0005-0000-0000-00005D260000}"/>
    <cellStyle name="Unos 3 2 12 10 2" xfId="9400" xr:uid="{00000000-0005-0000-0000-00005E260000}"/>
    <cellStyle name="Unos 3 2 12 11" xfId="5334" xr:uid="{00000000-0005-0000-0000-00005F260000}"/>
    <cellStyle name="Unos 3 2 12 2" xfId="1135" xr:uid="{00000000-0005-0000-0000-000060260000}"/>
    <cellStyle name="Unos 3 2 12 2 2" xfId="5803" xr:uid="{00000000-0005-0000-0000-000061260000}"/>
    <cellStyle name="Unos 3 2 12 3" xfId="1739" xr:uid="{00000000-0005-0000-0000-000062260000}"/>
    <cellStyle name="Unos 3 2 12 3 2" xfId="6399" xr:uid="{00000000-0005-0000-0000-000063260000}"/>
    <cellStyle name="Unos 3 2 12 4" xfId="2156" xr:uid="{00000000-0005-0000-0000-000064260000}"/>
    <cellStyle name="Unos 3 2 12 4 2" xfId="6815" xr:uid="{00000000-0005-0000-0000-000065260000}"/>
    <cellStyle name="Unos 3 2 12 5" xfId="2558" xr:uid="{00000000-0005-0000-0000-000066260000}"/>
    <cellStyle name="Unos 3 2 12 5 2" xfId="7214" xr:uid="{00000000-0005-0000-0000-000067260000}"/>
    <cellStyle name="Unos 3 2 12 6" xfId="3136" xr:uid="{00000000-0005-0000-0000-000068260000}"/>
    <cellStyle name="Unos 3 2 12 6 2" xfId="7790" xr:uid="{00000000-0005-0000-0000-000069260000}"/>
    <cellStyle name="Unos 3 2 12 7" xfId="3528" xr:uid="{00000000-0005-0000-0000-00006A260000}"/>
    <cellStyle name="Unos 3 2 12 7 2" xfId="8182" xr:uid="{00000000-0005-0000-0000-00006B260000}"/>
    <cellStyle name="Unos 3 2 12 8" xfId="3976" xr:uid="{00000000-0005-0000-0000-00006C260000}"/>
    <cellStyle name="Unos 3 2 12 8 2" xfId="8626" xr:uid="{00000000-0005-0000-0000-00006D260000}"/>
    <cellStyle name="Unos 3 2 12 9" xfId="4384" xr:uid="{00000000-0005-0000-0000-00006E260000}"/>
    <cellStyle name="Unos 3 2 12 9 2" xfId="9034" xr:uid="{00000000-0005-0000-0000-00006F260000}"/>
    <cellStyle name="Unos 3 2 13" xfId="472" xr:uid="{00000000-0005-0000-0000-000070260000}"/>
    <cellStyle name="Unos 3 2 13 10" xfId="4813" xr:uid="{00000000-0005-0000-0000-000071260000}"/>
    <cellStyle name="Unos 3 2 13 10 2" xfId="9401" xr:uid="{00000000-0005-0000-0000-000072260000}"/>
    <cellStyle name="Unos 3 2 13 11" xfId="5195" xr:uid="{00000000-0005-0000-0000-000073260000}"/>
    <cellStyle name="Unos 3 2 13 2" xfId="1136" xr:uid="{00000000-0005-0000-0000-000074260000}"/>
    <cellStyle name="Unos 3 2 13 2 2" xfId="5804" xr:uid="{00000000-0005-0000-0000-000075260000}"/>
    <cellStyle name="Unos 3 2 13 3" xfId="1740" xr:uid="{00000000-0005-0000-0000-000076260000}"/>
    <cellStyle name="Unos 3 2 13 3 2" xfId="6400" xr:uid="{00000000-0005-0000-0000-000077260000}"/>
    <cellStyle name="Unos 3 2 13 4" xfId="2157" xr:uid="{00000000-0005-0000-0000-000078260000}"/>
    <cellStyle name="Unos 3 2 13 4 2" xfId="6816" xr:uid="{00000000-0005-0000-0000-000079260000}"/>
    <cellStyle name="Unos 3 2 13 5" xfId="2559" xr:uid="{00000000-0005-0000-0000-00007A260000}"/>
    <cellStyle name="Unos 3 2 13 5 2" xfId="7215" xr:uid="{00000000-0005-0000-0000-00007B260000}"/>
    <cellStyle name="Unos 3 2 13 6" xfId="3137" xr:uid="{00000000-0005-0000-0000-00007C260000}"/>
    <cellStyle name="Unos 3 2 13 6 2" xfId="7791" xr:uid="{00000000-0005-0000-0000-00007D260000}"/>
    <cellStyle name="Unos 3 2 13 7" xfId="3529" xr:uid="{00000000-0005-0000-0000-00007E260000}"/>
    <cellStyle name="Unos 3 2 13 7 2" xfId="8183" xr:uid="{00000000-0005-0000-0000-00007F260000}"/>
    <cellStyle name="Unos 3 2 13 8" xfId="3977" xr:uid="{00000000-0005-0000-0000-000080260000}"/>
    <cellStyle name="Unos 3 2 13 8 2" xfId="8627" xr:uid="{00000000-0005-0000-0000-000081260000}"/>
    <cellStyle name="Unos 3 2 13 9" xfId="4385" xr:uid="{00000000-0005-0000-0000-000082260000}"/>
    <cellStyle name="Unos 3 2 13 9 2" xfId="9035" xr:uid="{00000000-0005-0000-0000-000083260000}"/>
    <cellStyle name="Unos 3 2 14" xfId="1163" xr:uid="{00000000-0005-0000-0000-000084260000}"/>
    <cellStyle name="Unos 3 2 14 10" xfId="4838" xr:uid="{00000000-0005-0000-0000-000085260000}"/>
    <cellStyle name="Unos 3 2 14 10 2" xfId="9425" xr:uid="{00000000-0005-0000-0000-000086260000}"/>
    <cellStyle name="Unos 3 2 14 11" xfId="5828" xr:uid="{00000000-0005-0000-0000-000087260000}"/>
    <cellStyle name="Unos 3 2 14 2" xfId="1774" xr:uid="{00000000-0005-0000-0000-000088260000}"/>
    <cellStyle name="Unos 3 2 14 2 2" xfId="6434" xr:uid="{00000000-0005-0000-0000-000089260000}"/>
    <cellStyle name="Unos 3 2 14 3" xfId="2185" xr:uid="{00000000-0005-0000-0000-00008A260000}"/>
    <cellStyle name="Unos 3 2 14 3 2" xfId="6843" xr:uid="{00000000-0005-0000-0000-00008B260000}"/>
    <cellStyle name="Unos 3 2 14 4" xfId="2586" xr:uid="{00000000-0005-0000-0000-00008C260000}"/>
    <cellStyle name="Unos 3 2 14 4 2" xfId="7242" xr:uid="{00000000-0005-0000-0000-00008D260000}"/>
    <cellStyle name="Unos 3 2 14 5" xfId="2865" xr:uid="{00000000-0005-0000-0000-00008E260000}"/>
    <cellStyle name="Unos 3 2 14 5 2" xfId="7520" xr:uid="{00000000-0005-0000-0000-00008F260000}"/>
    <cellStyle name="Unos 3 2 14 6" xfId="3162" xr:uid="{00000000-0005-0000-0000-000090260000}"/>
    <cellStyle name="Unos 3 2 14 6 2" xfId="7816" xr:uid="{00000000-0005-0000-0000-000091260000}"/>
    <cellStyle name="Unos 3 2 14 7" xfId="3554" xr:uid="{00000000-0005-0000-0000-000092260000}"/>
    <cellStyle name="Unos 3 2 14 7 2" xfId="8208" xr:uid="{00000000-0005-0000-0000-000093260000}"/>
    <cellStyle name="Unos 3 2 14 8" xfId="4002" xr:uid="{00000000-0005-0000-0000-000094260000}"/>
    <cellStyle name="Unos 3 2 14 8 2" xfId="8652" xr:uid="{00000000-0005-0000-0000-000095260000}"/>
    <cellStyle name="Unos 3 2 14 9" xfId="4410" xr:uid="{00000000-0005-0000-0000-000096260000}"/>
    <cellStyle name="Unos 3 2 14 9 2" xfId="9060" xr:uid="{00000000-0005-0000-0000-000097260000}"/>
    <cellStyle name="Unos 3 2 15" xfId="750" xr:uid="{00000000-0005-0000-0000-000098260000}"/>
    <cellStyle name="Unos 3 2 15 2" xfId="5418" xr:uid="{00000000-0005-0000-0000-000099260000}"/>
    <cellStyle name="Unos 3 2 16" xfId="1338" xr:uid="{00000000-0005-0000-0000-00009A260000}"/>
    <cellStyle name="Unos 3 2 16 2" xfId="5998" xr:uid="{00000000-0005-0000-0000-00009B260000}"/>
    <cellStyle name="Unos 3 2 17" xfId="1257" xr:uid="{00000000-0005-0000-0000-00009C260000}"/>
    <cellStyle name="Unos 3 2 17 2" xfId="5917" xr:uid="{00000000-0005-0000-0000-00009D260000}"/>
    <cellStyle name="Unos 3 2 18" xfId="1268" xr:uid="{00000000-0005-0000-0000-00009E260000}"/>
    <cellStyle name="Unos 3 2 18 2" xfId="5928" xr:uid="{00000000-0005-0000-0000-00009F260000}"/>
    <cellStyle name="Unos 3 2 19" xfId="2675" xr:uid="{00000000-0005-0000-0000-0000A0260000}"/>
    <cellStyle name="Unos 3 2 19 2" xfId="7331" xr:uid="{00000000-0005-0000-0000-0000A1260000}"/>
    <cellStyle name="Unos 3 2 2" xfId="501" xr:uid="{00000000-0005-0000-0000-0000A2260000}"/>
    <cellStyle name="Unos 3 2 2 10" xfId="4814" xr:uid="{00000000-0005-0000-0000-0000A3260000}"/>
    <cellStyle name="Unos 3 2 2 10 2" xfId="9402" xr:uid="{00000000-0005-0000-0000-0000A4260000}"/>
    <cellStyle name="Unos 3 2 2 11" xfId="5218" xr:uid="{00000000-0005-0000-0000-0000A5260000}"/>
    <cellStyle name="Unos 3 2 2 2" xfId="1137" xr:uid="{00000000-0005-0000-0000-0000A6260000}"/>
    <cellStyle name="Unos 3 2 2 2 2" xfId="5805" xr:uid="{00000000-0005-0000-0000-0000A7260000}"/>
    <cellStyle name="Unos 3 2 2 3" xfId="1741" xr:uid="{00000000-0005-0000-0000-0000A8260000}"/>
    <cellStyle name="Unos 3 2 2 3 2" xfId="6401" xr:uid="{00000000-0005-0000-0000-0000A9260000}"/>
    <cellStyle name="Unos 3 2 2 4" xfId="2158" xr:uid="{00000000-0005-0000-0000-0000AA260000}"/>
    <cellStyle name="Unos 3 2 2 4 2" xfId="6817" xr:uid="{00000000-0005-0000-0000-0000AB260000}"/>
    <cellStyle name="Unos 3 2 2 5" xfId="2560" xr:uid="{00000000-0005-0000-0000-0000AC260000}"/>
    <cellStyle name="Unos 3 2 2 5 2" xfId="7216" xr:uid="{00000000-0005-0000-0000-0000AD260000}"/>
    <cellStyle name="Unos 3 2 2 6" xfId="3138" xr:uid="{00000000-0005-0000-0000-0000AE260000}"/>
    <cellStyle name="Unos 3 2 2 6 2" xfId="7792" xr:uid="{00000000-0005-0000-0000-0000AF260000}"/>
    <cellStyle name="Unos 3 2 2 7" xfId="3530" xr:uid="{00000000-0005-0000-0000-0000B0260000}"/>
    <cellStyle name="Unos 3 2 2 7 2" xfId="8184" xr:uid="{00000000-0005-0000-0000-0000B1260000}"/>
    <cellStyle name="Unos 3 2 2 8" xfId="3978" xr:uid="{00000000-0005-0000-0000-0000B2260000}"/>
    <cellStyle name="Unos 3 2 2 8 2" xfId="8628" xr:uid="{00000000-0005-0000-0000-0000B3260000}"/>
    <cellStyle name="Unos 3 2 2 9" xfId="4386" xr:uid="{00000000-0005-0000-0000-0000B4260000}"/>
    <cellStyle name="Unos 3 2 2 9 2" xfId="9036" xr:uid="{00000000-0005-0000-0000-0000B5260000}"/>
    <cellStyle name="Unos 3 2 20" xfId="2744" xr:uid="{00000000-0005-0000-0000-0000B6260000}"/>
    <cellStyle name="Unos 3 2 20 2" xfId="7400" xr:uid="{00000000-0005-0000-0000-0000B7260000}"/>
    <cellStyle name="Unos 3 2 21" xfId="3591" xr:uid="{00000000-0005-0000-0000-0000B8260000}"/>
    <cellStyle name="Unos 3 2 21 2" xfId="8241" xr:uid="{00000000-0005-0000-0000-0000B9260000}"/>
    <cellStyle name="Unos 3 2 22" xfId="3579" xr:uid="{00000000-0005-0000-0000-0000BA260000}"/>
    <cellStyle name="Unos 3 2 22 2" xfId="8229" xr:uid="{00000000-0005-0000-0000-0000BB260000}"/>
    <cellStyle name="Unos 3 2 23" xfId="4427" xr:uid="{00000000-0005-0000-0000-0000BC260000}"/>
    <cellStyle name="Unos 3 2 23 2" xfId="9074" xr:uid="{00000000-0005-0000-0000-0000BD260000}"/>
    <cellStyle name="Unos 3 2 24" xfId="5053" xr:uid="{00000000-0005-0000-0000-0000BE260000}"/>
    <cellStyle name="Unos 3 2 3" xfId="352" xr:uid="{00000000-0005-0000-0000-0000BF260000}"/>
    <cellStyle name="Unos 3 2 3 10" xfId="4815" xr:uid="{00000000-0005-0000-0000-0000C0260000}"/>
    <cellStyle name="Unos 3 2 3 10 2" xfId="9403" xr:uid="{00000000-0005-0000-0000-0000C1260000}"/>
    <cellStyle name="Unos 3 2 3 11" xfId="5092" xr:uid="{00000000-0005-0000-0000-0000C2260000}"/>
    <cellStyle name="Unos 3 2 3 2" xfId="1138" xr:uid="{00000000-0005-0000-0000-0000C3260000}"/>
    <cellStyle name="Unos 3 2 3 2 2" xfId="5806" xr:uid="{00000000-0005-0000-0000-0000C4260000}"/>
    <cellStyle name="Unos 3 2 3 3" xfId="1742" xr:uid="{00000000-0005-0000-0000-0000C5260000}"/>
    <cellStyle name="Unos 3 2 3 3 2" xfId="6402" xr:uid="{00000000-0005-0000-0000-0000C6260000}"/>
    <cellStyle name="Unos 3 2 3 4" xfId="2159" xr:uid="{00000000-0005-0000-0000-0000C7260000}"/>
    <cellStyle name="Unos 3 2 3 4 2" xfId="6818" xr:uid="{00000000-0005-0000-0000-0000C8260000}"/>
    <cellStyle name="Unos 3 2 3 5" xfId="2561" xr:uid="{00000000-0005-0000-0000-0000C9260000}"/>
    <cellStyle name="Unos 3 2 3 5 2" xfId="7217" xr:uid="{00000000-0005-0000-0000-0000CA260000}"/>
    <cellStyle name="Unos 3 2 3 6" xfId="3139" xr:uid="{00000000-0005-0000-0000-0000CB260000}"/>
    <cellStyle name="Unos 3 2 3 6 2" xfId="7793" xr:uid="{00000000-0005-0000-0000-0000CC260000}"/>
    <cellStyle name="Unos 3 2 3 7" xfId="3531" xr:uid="{00000000-0005-0000-0000-0000CD260000}"/>
    <cellStyle name="Unos 3 2 3 7 2" xfId="8185" xr:uid="{00000000-0005-0000-0000-0000CE260000}"/>
    <cellStyle name="Unos 3 2 3 8" xfId="3979" xr:uid="{00000000-0005-0000-0000-0000CF260000}"/>
    <cellStyle name="Unos 3 2 3 8 2" xfId="8629" xr:uid="{00000000-0005-0000-0000-0000D0260000}"/>
    <cellStyle name="Unos 3 2 3 9" xfId="4387" xr:uid="{00000000-0005-0000-0000-0000D1260000}"/>
    <cellStyle name="Unos 3 2 3 9 2" xfId="9037" xr:uid="{00000000-0005-0000-0000-0000D2260000}"/>
    <cellStyle name="Unos 3 2 4" xfId="338" xr:uid="{00000000-0005-0000-0000-0000D3260000}"/>
    <cellStyle name="Unos 3 2 4 10" xfId="4816" xr:uid="{00000000-0005-0000-0000-0000D4260000}"/>
    <cellStyle name="Unos 3 2 4 10 2" xfId="9404" xr:uid="{00000000-0005-0000-0000-0000D5260000}"/>
    <cellStyle name="Unos 3 2 4 11" xfId="5081" xr:uid="{00000000-0005-0000-0000-0000D6260000}"/>
    <cellStyle name="Unos 3 2 4 2" xfId="1139" xr:uid="{00000000-0005-0000-0000-0000D7260000}"/>
    <cellStyle name="Unos 3 2 4 2 2" xfId="5807" xr:uid="{00000000-0005-0000-0000-0000D8260000}"/>
    <cellStyle name="Unos 3 2 4 3" xfId="1743" xr:uid="{00000000-0005-0000-0000-0000D9260000}"/>
    <cellStyle name="Unos 3 2 4 3 2" xfId="6403" xr:uid="{00000000-0005-0000-0000-0000DA260000}"/>
    <cellStyle name="Unos 3 2 4 4" xfId="2160" xr:uid="{00000000-0005-0000-0000-0000DB260000}"/>
    <cellStyle name="Unos 3 2 4 4 2" xfId="6819" xr:uid="{00000000-0005-0000-0000-0000DC260000}"/>
    <cellStyle name="Unos 3 2 4 5" xfId="2562" xr:uid="{00000000-0005-0000-0000-0000DD260000}"/>
    <cellStyle name="Unos 3 2 4 5 2" xfId="7218" xr:uid="{00000000-0005-0000-0000-0000DE260000}"/>
    <cellStyle name="Unos 3 2 4 6" xfId="3140" xr:uid="{00000000-0005-0000-0000-0000DF260000}"/>
    <cellStyle name="Unos 3 2 4 6 2" xfId="7794" xr:uid="{00000000-0005-0000-0000-0000E0260000}"/>
    <cellStyle name="Unos 3 2 4 7" xfId="3532" xr:uid="{00000000-0005-0000-0000-0000E1260000}"/>
    <cellStyle name="Unos 3 2 4 7 2" xfId="8186" xr:uid="{00000000-0005-0000-0000-0000E2260000}"/>
    <cellStyle name="Unos 3 2 4 8" xfId="3980" xr:uid="{00000000-0005-0000-0000-0000E3260000}"/>
    <cellStyle name="Unos 3 2 4 8 2" xfId="8630" xr:uid="{00000000-0005-0000-0000-0000E4260000}"/>
    <cellStyle name="Unos 3 2 4 9" xfId="4388" xr:uid="{00000000-0005-0000-0000-0000E5260000}"/>
    <cellStyle name="Unos 3 2 4 9 2" xfId="9038" xr:uid="{00000000-0005-0000-0000-0000E6260000}"/>
    <cellStyle name="Unos 3 2 5" xfId="545" xr:uid="{00000000-0005-0000-0000-0000E7260000}"/>
    <cellStyle name="Unos 3 2 5 10" xfId="4817" xr:uid="{00000000-0005-0000-0000-0000E8260000}"/>
    <cellStyle name="Unos 3 2 5 10 2" xfId="9405" xr:uid="{00000000-0005-0000-0000-0000E9260000}"/>
    <cellStyle name="Unos 3 2 5 11" xfId="5255" xr:uid="{00000000-0005-0000-0000-0000EA260000}"/>
    <cellStyle name="Unos 3 2 5 2" xfId="1140" xr:uid="{00000000-0005-0000-0000-0000EB260000}"/>
    <cellStyle name="Unos 3 2 5 2 2" xfId="5808" xr:uid="{00000000-0005-0000-0000-0000EC260000}"/>
    <cellStyle name="Unos 3 2 5 3" xfId="1744" xr:uid="{00000000-0005-0000-0000-0000ED260000}"/>
    <cellStyle name="Unos 3 2 5 3 2" xfId="6404" xr:uid="{00000000-0005-0000-0000-0000EE260000}"/>
    <cellStyle name="Unos 3 2 5 4" xfId="2161" xr:uid="{00000000-0005-0000-0000-0000EF260000}"/>
    <cellStyle name="Unos 3 2 5 4 2" xfId="6820" xr:uid="{00000000-0005-0000-0000-0000F0260000}"/>
    <cellStyle name="Unos 3 2 5 5" xfId="2563" xr:uid="{00000000-0005-0000-0000-0000F1260000}"/>
    <cellStyle name="Unos 3 2 5 5 2" xfId="7219" xr:uid="{00000000-0005-0000-0000-0000F2260000}"/>
    <cellStyle name="Unos 3 2 5 6" xfId="3141" xr:uid="{00000000-0005-0000-0000-0000F3260000}"/>
    <cellStyle name="Unos 3 2 5 6 2" xfId="7795" xr:uid="{00000000-0005-0000-0000-0000F4260000}"/>
    <cellStyle name="Unos 3 2 5 7" xfId="3533" xr:uid="{00000000-0005-0000-0000-0000F5260000}"/>
    <cellStyle name="Unos 3 2 5 7 2" xfId="8187" xr:uid="{00000000-0005-0000-0000-0000F6260000}"/>
    <cellStyle name="Unos 3 2 5 8" xfId="3981" xr:uid="{00000000-0005-0000-0000-0000F7260000}"/>
    <cellStyle name="Unos 3 2 5 8 2" xfId="8631" xr:uid="{00000000-0005-0000-0000-0000F8260000}"/>
    <cellStyle name="Unos 3 2 5 9" xfId="4389" xr:uid="{00000000-0005-0000-0000-0000F9260000}"/>
    <cellStyle name="Unos 3 2 5 9 2" xfId="9039" xr:uid="{00000000-0005-0000-0000-0000FA260000}"/>
    <cellStyle name="Unos 3 2 6" xfId="573" xr:uid="{00000000-0005-0000-0000-0000FB260000}"/>
    <cellStyle name="Unos 3 2 6 10" xfId="4818" xr:uid="{00000000-0005-0000-0000-0000FC260000}"/>
    <cellStyle name="Unos 3 2 6 10 2" xfId="9406" xr:uid="{00000000-0005-0000-0000-0000FD260000}"/>
    <cellStyle name="Unos 3 2 6 11" xfId="5277" xr:uid="{00000000-0005-0000-0000-0000FE260000}"/>
    <cellStyle name="Unos 3 2 6 2" xfId="1141" xr:uid="{00000000-0005-0000-0000-0000FF260000}"/>
    <cellStyle name="Unos 3 2 6 2 2" xfId="5809" xr:uid="{00000000-0005-0000-0000-000000270000}"/>
    <cellStyle name="Unos 3 2 6 3" xfId="1745" xr:uid="{00000000-0005-0000-0000-000001270000}"/>
    <cellStyle name="Unos 3 2 6 3 2" xfId="6405" xr:uid="{00000000-0005-0000-0000-000002270000}"/>
    <cellStyle name="Unos 3 2 6 4" xfId="2162" xr:uid="{00000000-0005-0000-0000-000003270000}"/>
    <cellStyle name="Unos 3 2 6 4 2" xfId="6821" xr:uid="{00000000-0005-0000-0000-000004270000}"/>
    <cellStyle name="Unos 3 2 6 5" xfId="2564" xr:uid="{00000000-0005-0000-0000-000005270000}"/>
    <cellStyle name="Unos 3 2 6 5 2" xfId="7220" xr:uid="{00000000-0005-0000-0000-000006270000}"/>
    <cellStyle name="Unos 3 2 6 6" xfId="3142" xr:uid="{00000000-0005-0000-0000-000007270000}"/>
    <cellStyle name="Unos 3 2 6 6 2" xfId="7796" xr:uid="{00000000-0005-0000-0000-000008270000}"/>
    <cellStyle name="Unos 3 2 6 7" xfId="3534" xr:uid="{00000000-0005-0000-0000-000009270000}"/>
    <cellStyle name="Unos 3 2 6 7 2" xfId="8188" xr:uid="{00000000-0005-0000-0000-00000A270000}"/>
    <cellStyle name="Unos 3 2 6 8" xfId="3982" xr:uid="{00000000-0005-0000-0000-00000B270000}"/>
    <cellStyle name="Unos 3 2 6 8 2" xfId="8632" xr:uid="{00000000-0005-0000-0000-00000C270000}"/>
    <cellStyle name="Unos 3 2 6 9" xfId="4390" xr:uid="{00000000-0005-0000-0000-00000D270000}"/>
    <cellStyle name="Unos 3 2 6 9 2" xfId="9040" xr:uid="{00000000-0005-0000-0000-00000E270000}"/>
    <cellStyle name="Unos 3 2 7" xfId="391" xr:uid="{00000000-0005-0000-0000-00000F270000}"/>
    <cellStyle name="Unos 3 2 7 10" xfId="4819" xr:uid="{00000000-0005-0000-0000-000010270000}"/>
    <cellStyle name="Unos 3 2 7 10 2" xfId="9407" xr:uid="{00000000-0005-0000-0000-000011270000}"/>
    <cellStyle name="Unos 3 2 7 11" xfId="5125" xr:uid="{00000000-0005-0000-0000-000012270000}"/>
    <cellStyle name="Unos 3 2 7 2" xfId="1142" xr:uid="{00000000-0005-0000-0000-000013270000}"/>
    <cellStyle name="Unos 3 2 7 2 2" xfId="5810" xr:uid="{00000000-0005-0000-0000-000014270000}"/>
    <cellStyle name="Unos 3 2 7 3" xfId="1746" xr:uid="{00000000-0005-0000-0000-000015270000}"/>
    <cellStyle name="Unos 3 2 7 3 2" xfId="6406" xr:uid="{00000000-0005-0000-0000-000016270000}"/>
    <cellStyle name="Unos 3 2 7 4" xfId="2163" xr:uid="{00000000-0005-0000-0000-000017270000}"/>
    <cellStyle name="Unos 3 2 7 4 2" xfId="6822" xr:uid="{00000000-0005-0000-0000-000018270000}"/>
    <cellStyle name="Unos 3 2 7 5" xfId="2565" xr:uid="{00000000-0005-0000-0000-000019270000}"/>
    <cellStyle name="Unos 3 2 7 5 2" xfId="7221" xr:uid="{00000000-0005-0000-0000-00001A270000}"/>
    <cellStyle name="Unos 3 2 7 6" xfId="3143" xr:uid="{00000000-0005-0000-0000-00001B270000}"/>
    <cellStyle name="Unos 3 2 7 6 2" xfId="7797" xr:uid="{00000000-0005-0000-0000-00001C270000}"/>
    <cellStyle name="Unos 3 2 7 7" xfId="3535" xr:uid="{00000000-0005-0000-0000-00001D270000}"/>
    <cellStyle name="Unos 3 2 7 7 2" xfId="8189" xr:uid="{00000000-0005-0000-0000-00001E270000}"/>
    <cellStyle name="Unos 3 2 7 8" xfId="3983" xr:uid="{00000000-0005-0000-0000-00001F270000}"/>
    <cellStyle name="Unos 3 2 7 8 2" xfId="8633" xr:uid="{00000000-0005-0000-0000-000020270000}"/>
    <cellStyle name="Unos 3 2 7 9" xfId="4391" xr:uid="{00000000-0005-0000-0000-000021270000}"/>
    <cellStyle name="Unos 3 2 7 9 2" xfId="9041" xr:uid="{00000000-0005-0000-0000-000022270000}"/>
    <cellStyle name="Unos 3 2 8" xfId="468" xr:uid="{00000000-0005-0000-0000-000023270000}"/>
    <cellStyle name="Unos 3 2 8 10" xfId="4820" xr:uid="{00000000-0005-0000-0000-000024270000}"/>
    <cellStyle name="Unos 3 2 8 10 2" xfId="9408" xr:uid="{00000000-0005-0000-0000-000025270000}"/>
    <cellStyle name="Unos 3 2 8 11" xfId="5191" xr:uid="{00000000-0005-0000-0000-000026270000}"/>
    <cellStyle name="Unos 3 2 8 2" xfId="1143" xr:uid="{00000000-0005-0000-0000-000027270000}"/>
    <cellStyle name="Unos 3 2 8 2 2" xfId="5811" xr:uid="{00000000-0005-0000-0000-000028270000}"/>
    <cellStyle name="Unos 3 2 8 3" xfId="1747" xr:uid="{00000000-0005-0000-0000-000029270000}"/>
    <cellStyle name="Unos 3 2 8 3 2" xfId="6407" xr:uid="{00000000-0005-0000-0000-00002A270000}"/>
    <cellStyle name="Unos 3 2 8 4" xfId="2164" xr:uid="{00000000-0005-0000-0000-00002B270000}"/>
    <cellStyle name="Unos 3 2 8 4 2" xfId="6823" xr:uid="{00000000-0005-0000-0000-00002C270000}"/>
    <cellStyle name="Unos 3 2 8 5" xfId="2566" xr:uid="{00000000-0005-0000-0000-00002D270000}"/>
    <cellStyle name="Unos 3 2 8 5 2" xfId="7222" xr:uid="{00000000-0005-0000-0000-00002E270000}"/>
    <cellStyle name="Unos 3 2 8 6" xfId="3144" xr:uid="{00000000-0005-0000-0000-00002F270000}"/>
    <cellStyle name="Unos 3 2 8 6 2" xfId="7798" xr:uid="{00000000-0005-0000-0000-000030270000}"/>
    <cellStyle name="Unos 3 2 8 7" xfId="3536" xr:uid="{00000000-0005-0000-0000-000031270000}"/>
    <cellStyle name="Unos 3 2 8 7 2" xfId="8190" xr:uid="{00000000-0005-0000-0000-000032270000}"/>
    <cellStyle name="Unos 3 2 8 8" xfId="3984" xr:uid="{00000000-0005-0000-0000-000033270000}"/>
    <cellStyle name="Unos 3 2 8 8 2" xfId="8634" xr:uid="{00000000-0005-0000-0000-000034270000}"/>
    <cellStyle name="Unos 3 2 8 9" xfId="4392" xr:uid="{00000000-0005-0000-0000-000035270000}"/>
    <cellStyle name="Unos 3 2 8 9 2" xfId="9042" xr:uid="{00000000-0005-0000-0000-000036270000}"/>
    <cellStyle name="Unos 3 2 9" xfId="626" xr:uid="{00000000-0005-0000-0000-000037270000}"/>
    <cellStyle name="Unos 3 2 9 10" xfId="4821" xr:uid="{00000000-0005-0000-0000-000038270000}"/>
    <cellStyle name="Unos 3 2 9 10 2" xfId="9409" xr:uid="{00000000-0005-0000-0000-000039270000}"/>
    <cellStyle name="Unos 3 2 9 11" xfId="5316" xr:uid="{00000000-0005-0000-0000-00003A270000}"/>
    <cellStyle name="Unos 3 2 9 2" xfId="1144" xr:uid="{00000000-0005-0000-0000-00003B270000}"/>
    <cellStyle name="Unos 3 2 9 2 2" xfId="5812" xr:uid="{00000000-0005-0000-0000-00003C270000}"/>
    <cellStyle name="Unos 3 2 9 3" xfId="1748" xr:uid="{00000000-0005-0000-0000-00003D270000}"/>
    <cellStyle name="Unos 3 2 9 3 2" xfId="6408" xr:uid="{00000000-0005-0000-0000-00003E270000}"/>
    <cellStyle name="Unos 3 2 9 4" xfId="2165" xr:uid="{00000000-0005-0000-0000-00003F270000}"/>
    <cellStyle name="Unos 3 2 9 4 2" xfId="6824" xr:uid="{00000000-0005-0000-0000-000040270000}"/>
    <cellStyle name="Unos 3 2 9 5" xfId="2567" xr:uid="{00000000-0005-0000-0000-000041270000}"/>
    <cellStyle name="Unos 3 2 9 5 2" xfId="7223" xr:uid="{00000000-0005-0000-0000-000042270000}"/>
    <cellStyle name="Unos 3 2 9 6" xfId="3145" xr:uid="{00000000-0005-0000-0000-000043270000}"/>
    <cellStyle name="Unos 3 2 9 6 2" xfId="7799" xr:uid="{00000000-0005-0000-0000-000044270000}"/>
    <cellStyle name="Unos 3 2 9 7" xfId="3537" xr:uid="{00000000-0005-0000-0000-000045270000}"/>
    <cellStyle name="Unos 3 2 9 7 2" xfId="8191" xr:uid="{00000000-0005-0000-0000-000046270000}"/>
    <cellStyle name="Unos 3 2 9 8" xfId="3985" xr:uid="{00000000-0005-0000-0000-000047270000}"/>
    <cellStyle name="Unos 3 2 9 8 2" xfId="8635" xr:uid="{00000000-0005-0000-0000-000048270000}"/>
    <cellStyle name="Unos 3 2 9 9" xfId="4393" xr:uid="{00000000-0005-0000-0000-000049270000}"/>
    <cellStyle name="Unos 3 2 9 9 2" xfId="9043" xr:uid="{00000000-0005-0000-0000-00004A270000}"/>
    <cellStyle name="Unos 3 3" xfId="430" xr:uid="{00000000-0005-0000-0000-00004B270000}"/>
    <cellStyle name="Unos 3 3 10" xfId="4822" xr:uid="{00000000-0005-0000-0000-00004C270000}"/>
    <cellStyle name="Unos 3 3 10 2" xfId="9410" xr:uid="{00000000-0005-0000-0000-00004D270000}"/>
    <cellStyle name="Unos 3 3 11" xfId="5158" xr:uid="{00000000-0005-0000-0000-00004E270000}"/>
    <cellStyle name="Unos 3 3 2" xfId="1145" xr:uid="{00000000-0005-0000-0000-00004F270000}"/>
    <cellStyle name="Unos 3 3 2 2" xfId="5813" xr:uid="{00000000-0005-0000-0000-000050270000}"/>
    <cellStyle name="Unos 3 3 3" xfId="1749" xr:uid="{00000000-0005-0000-0000-000051270000}"/>
    <cellStyle name="Unos 3 3 3 2" xfId="6409" xr:uid="{00000000-0005-0000-0000-000052270000}"/>
    <cellStyle name="Unos 3 3 4" xfId="2166" xr:uid="{00000000-0005-0000-0000-000053270000}"/>
    <cellStyle name="Unos 3 3 4 2" xfId="6825" xr:uid="{00000000-0005-0000-0000-000054270000}"/>
    <cellStyle name="Unos 3 3 5" xfId="2568" xr:uid="{00000000-0005-0000-0000-000055270000}"/>
    <cellStyle name="Unos 3 3 5 2" xfId="7224" xr:uid="{00000000-0005-0000-0000-000056270000}"/>
    <cellStyle name="Unos 3 3 6" xfId="3146" xr:uid="{00000000-0005-0000-0000-000057270000}"/>
    <cellStyle name="Unos 3 3 6 2" xfId="7800" xr:uid="{00000000-0005-0000-0000-000058270000}"/>
    <cellStyle name="Unos 3 3 7" xfId="3538" xr:uid="{00000000-0005-0000-0000-000059270000}"/>
    <cellStyle name="Unos 3 3 7 2" xfId="8192" xr:uid="{00000000-0005-0000-0000-00005A270000}"/>
    <cellStyle name="Unos 3 3 8" xfId="3986" xr:uid="{00000000-0005-0000-0000-00005B270000}"/>
    <cellStyle name="Unos 3 3 8 2" xfId="8636" xr:uid="{00000000-0005-0000-0000-00005C270000}"/>
    <cellStyle name="Unos 3 3 9" xfId="4394" xr:uid="{00000000-0005-0000-0000-00005D270000}"/>
    <cellStyle name="Unos 3 3 9 2" xfId="9044" xr:uid="{00000000-0005-0000-0000-00005E270000}"/>
    <cellStyle name="Unos 3 4" xfId="435" xr:uid="{00000000-0005-0000-0000-00005F270000}"/>
    <cellStyle name="Unos 3 4 10" xfId="4823" xr:uid="{00000000-0005-0000-0000-000060270000}"/>
    <cellStyle name="Unos 3 4 10 2" xfId="9411" xr:uid="{00000000-0005-0000-0000-000061270000}"/>
    <cellStyle name="Unos 3 4 11" xfId="5162" xr:uid="{00000000-0005-0000-0000-000062270000}"/>
    <cellStyle name="Unos 3 4 2" xfId="1146" xr:uid="{00000000-0005-0000-0000-000063270000}"/>
    <cellStyle name="Unos 3 4 2 2" xfId="5814" xr:uid="{00000000-0005-0000-0000-000064270000}"/>
    <cellStyle name="Unos 3 4 3" xfId="1750" xr:uid="{00000000-0005-0000-0000-000065270000}"/>
    <cellStyle name="Unos 3 4 3 2" xfId="6410" xr:uid="{00000000-0005-0000-0000-000066270000}"/>
    <cellStyle name="Unos 3 4 4" xfId="2167" xr:uid="{00000000-0005-0000-0000-000067270000}"/>
    <cellStyle name="Unos 3 4 4 2" xfId="6826" xr:uid="{00000000-0005-0000-0000-000068270000}"/>
    <cellStyle name="Unos 3 4 5" xfId="2569" xr:uid="{00000000-0005-0000-0000-000069270000}"/>
    <cellStyle name="Unos 3 4 5 2" xfId="7225" xr:uid="{00000000-0005-0000-0000-00006A270000}"/>
    <cellStyle name="Unos 3 4 6" xfId="3147" xr:uid="{00000000-0005-0000-0000-00006B270000}"/>
    <cellStyle name="Unos 3 4 6 2" xfId="7801" xr:uid="{00000000-0005-0000-0000-00006C270000}"/>
    <cellStyle name="Unos 3 4 7" xfId="3539" xr:uid="{00000000-0005-0000-0000-00006D270000}"/>
    <cellStyle name="Unos 3 4 7 2" xfId="8193" xr:uid="{00000000-0005-0000-0000-00006E270000}"/>
    <cellStyle name="Unos 3 4 8" xfId="3987" xr:uid="{00000000-0005-0000-0000-00006F270000}"/>
    <cellStyle name="Unos 3 4 8 2" xfId="8637" xr:uid="{00000000-0005-0000-0000-000070270000}"/>
    <cellStyle name="Unos 3 4 9" xfId="4395" xr:uid="{00000000-0005-0000-0000-000071270000}"/>
    <cellStyle name="Unos 3 4 9 2" xfId="9045" xr:uid="{00000000-0005-0000-0000-000072270000}"/>
    <cellStyle name="Unos 3 5" xfId="326" xr:uid="{00000000-0005-0000-0000-000073270000}"/>
    <cellStyle name="Unos 3 5 10" xfId="4824" xr:uid="{00000000-0005-0000-0000-000074270000}"/>
    <cellStyle name="Unos 3 5 10 2" xfId="9412" xr:uid="{00000000-0005-0000-0000-000075270000}"/>
    <cellStyle name="Unos 3 5 11" xfId="5073" xr:uid="{00000000-0005-0000-0000-000076270000}"/>
    <cellStyle name="Unos 3 5 2" xfId="1147" xr:uid="{00000000-0005-0000-0000-000077270000}"/>
    <cellStyle name="Unos 3 5 2 2" xfId="5815" xr:uid="{00000000-0005-0000-0000-000078270000}"/>
    <cellStyle name="Unos 3 5 3" xfId="1751" xr:uid="{00000000-0005-0000-0000-000079270000}"/>
    <cellStyle name="Unos 3 5 3 2" xfId="6411" xr:uid="{00000000-0005-0000-0000-00007A270000}"/>
    <cellStyle name="Unos 3 5 4" xfId="2168" xr:uid="{00000000-0005-0000-0000-00007B270000}"/>
    <cellStyle name="Unos 3 5 4 2" xfId="6827" xr:uid="{00000000-0005-0000-0000-00007C270000}"/>
    <cellStyle name="Unos 3 5 5" xfId="2570" xr:uid="{00000000-0005-0000-0000-00007D270000}"/>
    <cellStyle name="Unos 3 5 5 2" xfId="7226" xr:uid="{00000000-0005-0000-0000-00007E270000}"/>
    <cellStyle name="Unos 3 5 6" xfId="3148" xr:uid="{00000000-0005-0000-0000-00007F270000}"/>
    <cellStyle name="Unos 3 5 6 2" xfId="7802" xr:uid="{00000000-0005-0000-0000-000080270000}"/>
    <cellStyle name="Unos 3 5 7" xfId="3540" xr:uid="{00000000-0005-0000-0000-000081270000}"/>
    <cellStyle name="Unos 3 5 7 2" xfId="8194" xr:uid="{00000000-0005-0000-0000-000082270000}"/>
    <cellStyle name="Unos 3 5 8" xfId="3988" xr:uid="{00000000-0005-0000-0000-000083270000}"/>
    <cellStyle name="Unos 3 5 8 2" xfId="8638" xr:uid="{00000000-0005-0000-0000-000084270000}"/>
    <cellStyle name="Unos 3 5 9" xfId="4396" xr:uid="{00000000-0005-0000-0000-000085270000}"/>
    <cellStyle name="Unos 3 5 9 2" xfId="9046" xr:uid="{00000000-0005-0000-0000-000086270000}"/>
    <cellStyle name="Unos 3 6" xfId="440" xr:uid="{00000000-0005-0000-0000-000087270000}"/>
    <cellStyle name="Unos 3 6 10" xfId="4825" xr:uid="{00000000-0005-0000-0000-000088270000}"/>
    <cellStyle name="Unos 3 6 10 2" xfId="9413" xr:uid="{00000000-0005-0000-0000-000089270000}"/>
    <cellStyle name="Unos 3 6 11" xfId="5166" xr:uid="{00000000-0005-0000-0000-00008A270000}"/>
    <cellStyle name="Unos 3 6 2" xfId="1148" xr:uid="{00000000-0005-0000-0000-00008B270000}"/>
    <cellStyle name="Unos 3 6 2 2" xfId="5816" xr:uid="{00000000-0005-0000-0000-00008C270000}"/>
    <cellStyle name="Unos 3 6 3" xfId="1752" xr:uid="{00000000-0005-0000-0000-00008D270000}"/>
    <cellStyle name="Unos 3 6 3 2" xfId="6412" xr:uid="{00000000-0005-0000-0000-00008E270000}"/>
    <cellStyle name="Unos 3 6 4" xfId="2169" xr:uid="{00000000-0005-0000-0000-00008F270000}"/>
    <cellStyle name="Unos 3 6 4 2" xfId="6828" xr:uid="{00000000-0005-0000-0000-000090270000}"/>
    <cellStyle name="Unos 3 6 5" xfId="2571" xr:uid="{00000000-0005-0000-0000-000091270000}"/>
    <cellStyle name="Unos 3 6 5 2" xfId="7227" xr:uid="{00000000-0005-0000-0000-000092270000}"/>
    <cellStyle name="Unos 3 6 6" xfId="3149" xr:uid="{00000000-0005-0000-0000-000093270000}"/>
    <cellStyle name="Unos 3 6 6 2" xfId="7803" xr:uid="{00000000-0005-0000-0000-000094270000}"/>
    <cellStyle name="Unos 3 6 7" xfId="3541" xr:uid="{00000000-0005-0000-0000-000095270000}"/>
    <cellStyle name="Unos 3 6 7 2" xfId="8195" xr:uid="{00000000-0005-0000-0000-000096270000}"/>
    <cellStyle name="Unos 3 6 8" xfId="3989" xr:uid="{00000000-0005-0000-0000-000097270000}"/>
    <cellStyle name="Unos 3 6 8 2" xfId="8639" xr:uid="{00000000-0005-0000-0000-000098270000}"/>
    <cellStyle name="Unos 3 6 9" xfId="4397" xr:uid="{00000000-0005-0000-0000-000099270000}"/>
    <cellStyle name="Unos 3 6 9 2" xfId="9047" xr:uid="{00000000-0005-0000-0000-00009A270000}"/>
    <cellStyle name="Unos 3 7" xfId="321" xr:uid="{00000000-0005-0000-0000-00009B270000}"/>
    <cellStyle name="Unos 3 7 10" xfId="4826" xr:uid="{00000000-0005-0000-0000-00009C270000}"/>
    <cellStyle name="Unos 3 7 10 2" xfId="9414" xr:uid="{00000000-0005-0000-0000-00009D270000}"/>
    <cellStyle name="Unos 3 7 11" xfId="5071" xr:uid="{00000000-0005-0000-0000-00009E270000}"/>
    <cellStyle name="Unos 3 7 2" xfId="1149" xr:uid="{00000000-0005-0000-0000-00009F270000}"/>
    <cellStyle name="Unos 3 7 2 2" xfId="5817" xr:uid="{00000000-0005-0000-0000-0000A0270000}"/>
    <cellStyle name="Unos 3 7 3" xfId="1753" xr:uid="{00000000-0005-0000-0000-0000A1270000}"/>
    <cellStyle name="Unos 3 7 3 2" xfId="6413" xr:uid="{00000000-0005-0000-0000-0000A2270000}"/>
    <cellStyle name="Unos 3 7 4" xfId="2170" xr:uid="{00000000-0005-0000-0000-0000A3270000}"/>
    <cellStyle name="Unos 3 7 4 2" xfId="6829" xr:uid="{00000000-0005-0000-0000-0000A4270000}"/>
    <cellStyle name="Unos 3 7 5" xfId="2572" xr:uid="{00000000-0005-0000-0000-0000A5270000}"/>
    <cellStyle name="Unos 3 7 5 2" xfId="7228" xr:uid="{00000000-0005-0000-0000-0000A6270000}"/>
    <cellStyle name="Unos 3 7 6" xfId="3150" xr:uid="{00000000-0005-0000-0000-0000A7270000}"/>
    <cellStyle name="Unos 3 7 6 2" xfId="7804" xr:uid="{00000000-0005-0000-0000-0000A8270000}"/>
    <cellStyle name="Unos 3 7 7" xfId="3542" xr:uid="{00000000-0005-0000-0000-0000A9270000}"/>
    <cellStyle name="Unos 3 7 7 2" xfId="8196" xr:uid="{00000000-0005-0000-0000-0000AA270000}"/>
    <cellStyle name="Unos 3 7 8" xfId="3990" xr:uid="{00000000-0005-0000-0000-0000AB270000}"/>
    <cellStyle name="Unos 3 7 8 2" xfId="8640" xr:uid="{00000000-0005-0000-0000-0000AC270000}"/>
    <cellStyle name="Unos 3 7 9" xfId="4398" xr:uid="{00000000-0005-0000-0000-0000AD270000}"/>
    <cellStyle name="Unos 3 7 9 2" xfId="9048" xr:uid="{00000000-0005-0000-0000-0000AE270000}"/>
    <cellStyle name="Unos 3 8" xfId="445" xr:uid="{00000000-0005-0000-0000-0000AF270000}"/>
    <cellStyle name="Unos 3 8 10" xfId="4827" xr:uid="{00000000-0005-0000-0000-0000B0270000}"/>
    <cellStyle name="Unos 3 8 10 2" xfId="9415" xr:uid="{00000000-0005-0000-0000-0000B1270000}"/>
    <cellStyle name="Unos 3 8 11" xfId="5169" xr:uid="{00000000-0005-0000-0000-0000B2270000}"/>
    <cellStyle name="Unos 3 8 2" xfId="1150" xr:uid="{00000000-0005-0000-0000-0000B3270000}"/>
    <cellStyle name="Unos 3 8 2 2" xfId="5818" xr:uid="{00000000-0005-0000-0000-0000B4270000}"/>
    <cellStyle name="Unos 3 8 3" xfId="1754" xr:uid="{00000000-0005-0000-0000-0000B5270000}"/>
    <cellStyle name="Unos 3 8 3 2" xfId="6414" xr:uid="{00000000-0005-0000-0000-0000B6270000}"/>
    <cellStyle name="Unos 3 8 4" xfId="2171" xr:uid="{00000000-0005-0000-0000-0000B7270000}"/>
    <cellStyle name="Unos 3 8 4 2" xfId="6830" xr:uid="{00000000-0005-0000-0000-0000B8270000}"/>
    <cellStyle name="Unos 3 8 5" xfId="2573" xr:uid="{00000000-0005-0000-0000-0000B9270000}"/>
    <cellStyle name="Unos 3 8 5 2" xfId="7229" xr:uid="{00000000-0005-0000-0000-0000BA270000}"/>
    <cellStyle name="Unos 3 8 6" xfId="3151" xr:uid="{00000000-0005-0000-0000-0000BB270000}"/>
    <cellStyle name="Unos 3 8 6 2" xfId="7805" xr:uid="{00000000-0005-0000-0000-0000BC270000}"/>
    <cellStyle name="Unos 3 8 7" xfId="3543" xr:uid="{00000000-0005-0000-0000-0000BD270000}"/>
    <cellStyle name="Unos 3 8 7 2" xfId="8197" xr:uid="{00000000-0005-0000-0000-0000BE270000}"/>
    <cellStyle name="Unos 3 8 8" xfId="3991" xr:uid="{00000000-0005-0000-0000-0000BF270000}"/>
    <cellStyle name="Unos 3 8 8 2" xfId="8641" xr:uid="{00000000-0005-0000-0000-0000C0270000}"/>
    <cellStyle name="Unos 3 8 9" xfId="4399" xr:uid="{00000000-0005-0000-0000-0000C1270000}"/>
    <cellStyle name="Unos 3 8 9 2" xfId="9049" xr:uid="{00000000-0005-0000-0000-0000C2270000}"/>
    <cellStyle name="Unos 3 9" xfId="486" xr:uid="{00000000-0005-0000-0000-0000C3270000}"/>
    <cellStyle name="Unos 3 9 10" xfId="4828" xr:uid="{00000000-0005-0000-0000-0000C4270000}"/>
    <cellStyle name="Unos 3 9 10 2" xfId="9416" xr:uid="{00000000-0005-0000-0000-0000C5270000}"/>
    <cellStyle name="Unos 3 9 11" xfId="5208" xr:uid="{00000000-0005-0000-0000-0000C6270000}"/>
    <cellStyle name="Unos 3 9 2" xfId="1151" xr:uid="{00000000-0005-0000-0000-0000C7270000}"/>
    <cellStyle name="Unos 3 9 2 2" xfId="5819" xr:uid="{00000000-0005-0000-0000-0000C8270000}"/>
    <cellStyle name="Unos 3 9 3" xfId="1755" xr:uid="{00000000-0005-0000-0000-0000C9270000}"/>
    <cellStyle name="Unos 3 9 3 2" xfId="6415" xr:uid="{00000000-0005-0000-0000-0000CA270000}"/>
    <cellStyle name="Unos 3 9 4" xfId="2172" xr:uid="{00000000-0005-0000-0000-0000CB270000}"/>
    <cellStyle name="Unos 3 9 4 2" xfId="6831" xr:uid="{00000000-0005-0000-0000-0000CC270000}"/>
    <cellStyle name="Unos 3 9 5" xfId="2574" xr:uid="{00000000-0005-0000-0000-0000CD270000}"/>
    <cellStyle name="Unos 3 9 5 2" xfId="7230" xr:uid="{00000000-0005-0000-0000-0000CE270000}"/>
    <cellStyle name="Unos 3 9 6" xfId="3152" xr:uid="{00000000-0005-0000-0000-0000CF270000}"/>
    <cellStyle name="Unos 3 9 6 2" xfId="7806" xr:uid="{00000000-0005-0000-0000-0000D0270000}"/>
    <cellStyle name="Unos 3 9 7" xfId="3544" xr:uid="{00000000-0005-0000-0000-0000D1270000}"/>
    <cellStyle name="Unos 3 9 7 2" xfId="8198" xr:uid="{00000000-0005-0000-0000-0000D2270000}"/>
    <cellStyle name="Unos 3 9 8" xfId="3992" xr:uid="{00000000-0005-0000-0000-0000D3270000}"/>
    <cellStyle name="Unos 3 9 8 2" xfId="8642" xr:uid="{00000000-0005-0000-0000-0000D4270000}"/>
    <cellStyle name="Unos 3 9 9" xfId="4400" xr:uid="{00000000-0005-0000-0000-0000D5270000}"/>
    <cellStyle name="Unos 3 9 9 2" xfId="9050" xr:uid="{00000000-0005-0000-0000-0000D6270000}"/>
    <cellStyle name="Warning Text" xfId="295" xr:uid="{00000000-0005-0000-0000-0000D7270000}"/>
    <cellStyle name="Warning Text 2" xfId="4934" xr:uid="{00000000-0005-0000-0000-0000D8270000}"/>
    <cellStyle name="Zarez [0] 2" xfId="32" xr:uid="{00000000-0005-0000-0000-0000D9270000}"/>
    <cellStyle name="Zarez 10" xfId="307" xr:uid="{00000000-0005-0000-0000-0000DA270000}"/>
    <cellStyle name="Zarez 11" xfId="309" xr:uid="{00000000-0005-0000-0000-0000DB270000}"/>
    <cellStyle name="Zarez 12" xfId="308" xr:uid="{00000000-0005-0000-0000-0000DC270000}"/>
    <cellStyle name="Zarez 2" xfId="296" xr:uid="{00000000-0005-0000-0000-0000DD270000}"/>
    <cellStyle name="Zarez 2 2" xfId="299" xr:uid="{00000000-0005-0000-0000-0000DE270000}"/>
    <cellStyle name="Zarez 22" xfId="4845" xr:uid="{00000000-0005-0000-0000-0000DF270000}"/>
    <cellStyle name="Zarez 24" xfId="4847" xr:uid="{00000000-0005-0000-0000-0000E0270000}"/>
    <cellStyle name="Zarez 25" xfId="4850" xr:uid="{00000000-0005-0000-0000-0000E1270000}"/>
    <cellStyle name="Zarez 27" xfId="4849" xr:uid="{00000000-0005-0000-0000-0000E2270000}"/>
    <cellStyle name="Zarez 28" xfId="4848" xr:uid="{00000000-0005-0000-0000-0000E3270000}"/>
    <cellStyle name="Zarez 29" xfId="4846" xr:uid="{00000000-0005-0000-0000-0000E4270000}"/>
    <cellStyle name="Zarez 3" xfId="300" xr:uid="{00000000-0005-0000-0000-0000E5270000}"/>
    <cellStyle name="Zarez 4" xfId="302" xr:uid="{00000000-0005-0000-0000-0000E6270000}"/>
    <cellStyle name="Zarez 5" xfId="304" xr:uid="{00000000-0005-0000-0000-0000E7270000}"/>
    <cellStyle name="Zarez 6" xfId="303" xr:uid="{00000000-0005-0000-0000-0000E8270000}"/>
    <cellStyle name="Zarez 7" xfId="301" xr:uid="{00000000-0005-0000-0000-0000E9270000}"/>
    <cellStyle name="Zarez 8" xfId="305" xr:uid="{00000000-0005-0000-0000-0000EA270000}"/>
    <cellStyle name="Zarez 9" xfId="306" xr:uid="{00000000-0005-0000-0000-0000EB270000}"/>
  </cellStyles>
  <dxfs count="0"/>
  <tableStyles count="0" defaultTableStyle="TableStyleMedium2" defaultPivotStyle="PivotStyleLight16"/>
  <colors>
    <mruColors>
      <color rgb="FF00FFFF"/>
      <color rgb="FFFF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F52"/>
  <sheetViews>
    <sheetView topLeftCell="A13" zoomScaleNormal="100" zoomScaleSheetLayoutView="100" workbookViewId="0">
      <selection activeCell="F19" sqref="F19"/>
    </sheetView>
  </sheetViews>
  <sheetFormatPr defaultRowHeight="15"/>
  <cols>
    <col min="1" max="1" width="12.140625" customWidth="1"/>
    <col min="2" max="2" width="25.42578125" customWidth="1"/>
    <col min="4" max="4" width="29.85546875" customWidth="1"/>
    <col min="6" max="6" width="19.85546875" customWidth="1"/>
  </cols>
  <sheetData>
    <row r="1" spans="1:6">
      <c r="A1" s="225" t="s">
        <v>330</v>
      </c>
      <c r="B1" s="226"/>
      <c r="C1" s="227"/>
      <c r="D1" s="228"/>
      <c r="E1" s="228"/>
      <c r="F1" s="229"/>
    </row>
    <row r="2" spans="1:6">
      <c r="A2" s="225" t="s">
        <v>331</v>
      </c>
      <c r="B2" s="226"/>
      <c r="C2" s="230"/>
      <c r="D2" s="231"/>
      <c r="E2" s="231"/>
      <c r="F2" s="232"/>
    </row>
    <row r="3" spans="1:6">
      <c r="A3" s="225" t="s">
        <v>332</v>
      </c>
      <c r="B3" s="226"/>
      <c r="C3" s="230"/>
      <c r="D3" s="231"/>
      <c r="E3" s="231"/>
      <c r="F3" s="232"/>
    </row>
    <row r="4" spans="1:6">
      <c r="A4" s="225" t="s">
        <v>333</v>
      </c>
      <c r="B4" s="226"/>
      <c r="C4" s="230"/>
      <c r="D4" s="231"/>
      <c r="E4" s="231"/>
      <c r="F4" s="232"/>
    </row>
    <row r="5" spans="1:6">
      <c r="A5" s="225" t="s">
        <v>334</v>
      </c>
      <c r="B5" s="226"/>
      <c r="C5" s="236"/>
      <c r="D5" s="237"/>
      <c r="E5" s="237"/>
      <c r="F5" s="238"/>
    </row>
    <row r="6" spans="1:6" ht="14.65" customHeight="1">
      <c r="A6" s="225" t="s">
        <v>335</v>
      </c>
      <c r="B6" s="226"/>
      <c r="C6" s="236"/>
      <c r="D6" s="237"/>
      <c r="E6" s="237"/>
      <c r="F6" s="238"/>
    </row>
    <row r="7" spans="1:6" ht="15" customHeight="1">
      <c r="A7" s="2"/>
      <c r="B7" s="3"/>
      <c r="C7" s="4"/>
      <c r="D7" s="5"/>
      <c r="E7" s="6"/>
      <c r="F7" s="7"/>
    </row>
    <row r="8" spans="1:6">
      <c r="A8" s="239" t="s">
        <v>336</v>
      </c>
      <c r="B8" s="239"/>
      <c r="C8" s="240"/>
      <c r="D8" s="240"/>
      <c r="E8" s="240"/>
      <c r="F8" s="240"/>
    </row>
    <row r="9" spans="1:6">
      <c r="A9" s="8"/>
      <c r="B9" s="5"/>
      <c r="C9" s="3"/>
      <c r="D9" s="5"/>
      <c r="E9" s="6"/>
      <c r="F9" s="7"/>
    </row>
    <row r="10" spans="1:6" ht="14.65" customHeight="1">
      <c r="A10" s="225" t="s">
        <v>337</v>
      </c>
      <c r="B10" s="226"/>
      <c r="C10" s="233" t="s">
        <v>338</v>
      </c>
      <c r="D10" s="234"/>
      <c r="E10" s="234"/>
      <c r="F10" s="235"/>
    </row>
    <row r="11" spans="1:6" ht="14.65" customHeight="1">
      <c r="A11" s="225" t="s">
        <v>331</v>
      </c>
      <c r="B11" s="226"/>
      <c r="C11" s="233" t="s">
        <v>339</v>
      </c>
      <c r="D11" s="234"/>
      <c r="E11" s="234"/>
      <c r="F11" s="235"/>
    </row>
    <row r="12" spans="1:6">
      <c r="A12" s="225" t="s">
        <v>332</v>
      </c>
      <c r="B12" s="226"/>
      <c r="C12" s="233">
        <v>81394716246</v>
      </c>
      <c r="D12" s="234"/>
      <c r="E12" s="234"/>
      <c r="F12" s="235"/>
    </row>
    <row r="14" spans="1:6">
      <c r="A14" s="241" t="s">
        <v>340</v>
      </c>
      <c r="B14" s="242"/>
      <c r="C14" s="242"/>
      <c r="D14" s="242"/>
      <c r="E14" s="242"/>
      <c r="F14" s="243"/>
    </row>
    <row r="15" spans="1:6" ht="30" customHeight="1">
      <c r="A15" s="244" t="s">
        <v>368</v>
      </c>
      <c r="B15" s="244"/>
      <c r="C15" s="244"/>
      <c r="D15" s="244"/>
      <c r="E15" s="244"/>
      <c r="F15" s="244"/>
    </row>
    <row r="16" spans="1:6" ht="30">
      <c r="A16" s="9" t="s">
        <v>341</v>
      </c>
      <c r="B16" s="10" t="s">
        <v>342</v>
      </c>
      <c r="C16" s="10" t="s">
        <v>343</v>
      </c>
      <c r="D16" s="11" t="s">
        <v>7</v>
      </c>
      <c r="E16" s="12" t="s">
        <v>344</v>
      </c>
      <c r="F16" s="13" t="s">
        <v>345</v>
      </c>
    </row>
    <row r="17" spans="1:6">
      <c r="A17" s="14"/>
      <c r="B17" s="15" t="s">
        <v>346</v>
      </c>
      <c r="C17" s="16"/>
      <c r="D17" s="17"/>
      <c r="E17" s="18"/>
      <c r="F17" s="19">
        <f>Vratišinec!F1</f>
        <v>0</v>
      </c>
    </row>
    <row r="18" spans="1:6">
      <c r="A18" s="14"/>
      <c r="B18" s="15" t="s">
        <v>347</v>
      </c>
      <c r="C18" s="16"/>
      <c r="D18" s="17"/>
      <c r="E18" s="18"/>
      <c r="F18" s="19">
        <f>ROUND((F17*0.25),2)</f>
        <v>0</v>
      </c>
    </row>
    <row r="19" spans="1:6">
      <c r="A19" s="14"/>
      <c r="B19" s="15" t="s">
        <v>348</v>
      </c>
      <c r="C19" s="16"/>
      <c r="D19" s="17"/>
      <c r="E19" s="18"/>
      <c r="F19" s="19">
        <f>F17+F18</f>
        <v>0</v>
      </c>
    </row>
    <row r="20" spans="1:6" ht="15.75" thickBot="1"/>
    <row r="21" spans="1:6">
      <c r="A21" s="22" t="s">
        <v>355</v>
      </c>
      <c r="B21" s="217" t="s">
        <v>21</v>
      </c>
      <c r="C21" s="217"/>
      <c r="D21" s="217"/>
      <c r="E21" s="217"/>
      <c r="F21" s="218"/>
    </row>
    <row r="22" spans="1:6">
      <c r="A22" s="1" t="s">
        <v>113</v>
      </c>
      <c r="B22" s="212" t="s">
        <v>8</v>
      </c>
      <c r="C22" s="213"/>
      <c r="D22" s="214"/>
      <c r="E22" s="219">
        <f>Vratišinec!F4</f>
        <v>0</v>
      </c>
      <c r="F22" s="220"/>
    </row>
    <row r="23" spans="1:6">
      <c r="A23" s="21" t="s">
        <v>104</v>
      </c>
      <c r="B23" s="212" t="s">
        <v>10</v>
      </c>
      <c r="C23" s="213"/>
      <c r="D23" s="214"/>
      <c r="E23" s="219">
        <f>Vratišinec!F18</f>
        <v>0</v>
      </c>
      <c r="F23" s="220"/>
    </row>
    <row r="24" spans="1:6">
      <c r="A24" s="1" t="s">
        <v>94</v>
      </c>
      <c r="B24" s="212" t="s">
        <v>11</v>
      </c>
      <c r="C24" s="213"/>
      <c r="D24" s="214"/>
      <c r="E24" s="219">
        <f>Vratišinec!F37</f>
        <v>0</v>
      </c>
      <c r="F24" s="220"/>
    </row>
    <row r="25" spans="1:6">
      <c r="A25" s="1" t="s">
        <v>354</v>
      </c>
      <c r="B25" s="212" t="s">
        <v>12</v>
      </c>
      <c r="C25" s="213"/>
      <c r="D25" s="214"/>
      <c r="E25" s="215">
        <f>Vratišinec!F66</f>
        <v>0</v>
      </c>
      <c r="F25" s="216"/>
    </row>
    <row r="26" spans="1:6" ht="15.75" thickBot="1">
      <c r="A26" s="221" t="s">
        <v>140</v>
      </c>
      <c r="B26" s="222"/>
      <c r="C26" s="222"/>
      <c r="D26" s="222"/>
      <c r="E26" s="223">
        <f>SUM(E22:F25)</f>
        <v>0</v>
      </c>
      <c r="F26" s="224"/>
    </row>
    <row r="27" spans="1:6" ht="20.65" customHeight="1">
      <c r="A27" s="22" t="s">
        <v>366</v>
      </c>
      <c r="B27" s="217" t="s">
        <v>201</v>
      </c>
      <c r="C27" s="217"/>
      <c r="D27" s="217"/>
      <c r="E27" s="217"/>
      <c r="F27" s="218"/>
    </row>
    <row r="28" spans="1:6">
      <c r="A28" s="1" t="s">
        <v>366</v>
      </c>
      <c r="B28" s="212" t="s">
        <v>367</v>
      </c>
      <c r="C28" s="213"/>
      <c r="D28" s="214"/>
      <c r="E28" s="219">
        <f>Vratišinec!F96</f>
        <v>0</v>
      </c>
      <c r="F28" s="220"/>
    </row>
    <row r="29" spans="1:6" ht="15.75" thickBot="1">
      <c r="A29" s="221" t="s">
        <v>140</v>
      </c>
      <c r="B29" s="222"/>
      <c r="C29" s="222"/>
      <c r="D29" s="222"/>
      <c r="E29" s="223">
        <f>E28</f>
        <v>0</v>
      </c>
      <c r="F29" s="224"/>
    </row>
    <row r="30" spans="1:6">
      <c r="A30" s="23" t="s">
        <v>363</v>
      </c>
      <c r="B30" s="217" t="s">
        <v>449</v>
      </c>
      <c r="C30" s="217"/>
      <c r="D30" s="217"/>
      <c r="E30" s="217"/>
      <c r="F30" s="218"/>
    </row>
    <row r="31" spans="1:6">
      <c r="A31" s="21" t="s">
        <v>356</v>
      </c>
      <c r="B31" s="212" t="s">
        <v>8</v>
      </c>
      <c r="C31" s="213"/>
      <c r="D31" s="214"/>
      <c r="E31" s="215">
        <f>Vratišinec!F110</f>
        <v>0</v>
      </c>
      <c r="F31" s="216"/>
    </row>
    <row r="32" spans="1:6">
      <c r="A32" s="1" t="s">
        <v>357</v>
      </c>
      <c r="B32" s="212" t="s">
        <v>141</v>
      </c>
      <c r="C32" s="213"/>
      <c r="D32" s="214"/>
      <c r="E32" s="215">
        <f>Vratišinec!F114</f>
        <v>0</v>
      </c>
      <c r="F32" s="216"/>
    </row>
    <row r="33" spans="1:6">
      <c r="A33" s="1" t="s">
        <v>358</v>
      </c>
      <c r="B33" s="212" t="s">
        <v>10</v>
      </c>
      <c r="C33" s="213"/>
      <c r="D33" s="214"/>
      <c r="E33" s="215">
        <f>Vratišinec!F116</f>
        <v>0</v>
      </c>
      <c r="F33" s="216"/>
    </row>
    <row r="34" spans="1:6">
      <c r="A34" s="1" t="s">
        <v>359</v>
      </c>
      <c r="B34" s="212" t="s">
        <v>142</v>
      </c>
      <c r="C34" s="213"/>
      <c r="D34" s="214"/>
      <c r="E34" s="215">
        <f>Vratišinec!F122</f>
        <v>0</v>
      </c>
      <c r="F34" s="216"/>
    </row>
    <row r="35" spans="1:6">
      <c r="A35" s="1" t="s">
        <v>360</v>
      </c>
      <c r="B35" s="212" t="s">
        <v>143</v>
      </c>
      <c r="C35" s="213"/>
      <c r="D35" s="214"/>
      <c r="E35" s="215">
        <f>Vratišinec!F126</f>
        <v>0</v>
      </c>
      <c r="F35" s="216"/>
    </row>
    <row r="36" spans="1:6">
      <c r="A36" s="1" t="s">
        <v>361</v>
      </c>
      <c r="B36" s="212" t="s">
        <v>144</v>
      </c>
      <c r="C36" s="213"/>
      <c r="D36" s="214"/>
      <c r="E36" s="215">
        <f>Vratišinec!F135</f>
        <v>0</v>
      </c>
      <c r="F36" s="216"/>
    </row>
    <row r="37" spans="1:6">
      <c r="A37" s="1" t="s">
        <v>362</v>
      </c>
      <c r="B37" s="212" t="s">
        <v>12</v>
      </c>
      <c r="C37" s="213"/>
      <c r="D37" s="214"/>
      <c r="E37" s="215">
        <f>Vratišinec!F162</f>
        <v>0</v>
      </c>
      <c r="F37" s="216"/>
    </row>
    <row r="38" spans="1:6" ht="15.75" thickBot="1">
      <c r="A38" s="221" t="s">
        <v>140</v>
      </c>
      <c r="B38" s="222"/>
      <c r="C38" s="222"/>
      <c r="D38" s="245"/>
      <c r="E38" s="223">
        <f>SUM(E31:F37)</f>
        <v>0</v>
      </c>
      <c r="F38" s="224"/>
    </row>
    <row r="39" spans="1:6">
      <c r="A39" s="24" t="s">
        <v>225</v>
      </c>
      <c r="B39" s="217" t="s">
        <v>400</v>
      </c>
      <c r="C39" s="217"/>
      <c r="D39" s="217"/>
      <c r="E39" s="217"/>
      <c r="F39" s="218"/>
    </row>
    <row r="40" spans="1:6">
      <c r="A40" s="1" t="s">
        <v>364</v>
      </c>
      <c r="B40" s="212" t="s">
        <v>365</v>
      </c>
      <c r="C40" s="213"/>
      <c r="D40" s="214"/>
      <c r="E40" s="215">
        <f>Vratišinec!F171</f>
        <v>0</v>
      </c>
      <c r="F40" s="216"/>
    </row>
    <row r="41" spans="1:6">
      <c r="A41" s="1" t="s">
        <v>286</v>
      </c>
      <c r="B41" s="212" t="s">
        <v>287</v>
      </c>
      <c r="C41" s="213"/>
      <c r="D41" s="214"/>
      <c r="E41" s="215">
        <f>Vratišinec!F213</f>
        <v>0</v>
      </c>
      <c r="F41" s="216"/>
    </row>
    <row r="42" spans="1:6" ht="20.65" customHeight="1">
      <c r="A42" s="1" t="s">
        <v>307</v>
      </c>
      <c r="B42" s="212" t="s">
        <v>308</v>
      </c>
      <c r="C42" s="213"/>
      <c r="D42" s="214"/>
      <c r="E42" s="215">
        <f>Vratišinec!F226</f>
        <v>0</v>
      </c>
      <c r="F42" s="216"/>
    </row>
    <row r="43" spans="1:6">
      <c r="A43" s="1" t="s">
        <v>313</v>
      </c>
      <c r="B43" s="212" t="s">
        <v>314</v>
      </c>
      <c r="C43" s="213"/>
      <c r="D43" s="214"/>
      <c r="E43" s="215">
        <f>Vratišinec!F235</f>
        <v>0</v>
      </c>
      <c r="F43" s="216"/>
    </row>
    <row r="44" spans="1:6" ht="15.75" thickBot="1">
      <c r="A44" s="221" t="s">
        <v>140</v>
      </c>
      <c r="B44" s="222"/>
      <c r="C44" s="222"/>
      <c r="D44" s="245"/>
      <c r="E44" s="250">
        <f>SUM(E40:F43)</f>
        <v>0</v>
      </c>
      <c r="F44" s="251"/>
    </row>
    <row r="45" spans="1:6" ht="57" customHeight="1">
      <c r="A45" s="249" t="s">
        <v>349</v>
      </c>
      <c r="B45" s="249"/>
      <c r="C45" s="249"/>
      <c r="D45" s="249"/>
      <c r="E45" s="249"/>
      <c r="F45" s="249"/>
    </row>
    <row r="46" spans="1:6" ht="14.65" hidden="1" customHeight="1">
      <c r="A46" s="246"/>
      <c r="B46" s="246"/>
      <c r="C46" s="246"/>
      <c r="D46" s="246"/>
      <c r="E46" s="246"/>
      <c r="F46" s="246"/>
    </row>
    <row r="47" spans="1:6">
      <c r="A47" s="248" t="s">
        <v>350</v>
      </c>
      <c r="B47" s="248"/>
      <c r="C47" s="248"/>
      <c r="D47" s="248"/>
      <c r="E47" s="248"/>
      <c r="F47" s="248"/>
    </row>
    <row r="48" spans="1:6">
      <c r="A48" s="248"/>
      <c r="B48" s="248"/>
      <c r="C48" s="248"/>
      <c r="D48" s="248"/>
      <c r="E48" s="248"/>
      <c r="F48" s="248"/>
    </row>
    <row r="49" spans="1:6" ht="80.650000000000006" customHeight="1">
      <c r="A49" s="248"/>
      <c r="B49" s="248"/>
      <c r="C49" s="248"/>
      <c r="D49" s="248"/>
      <c r="E49" s="248"/>
      <c r="F49" s="248"/>
    </row>
    <row r="50" spans="1:6" ht="14.65" customHeight="1">
      <c r="A50" s="20" t="s">
        <v>351</v>
      </c>
      <c r="B50" s="20"/>
      <c r="C50" s="20"/>
      <c r="D50" s="20"/>
      <c r="E50" s="20"/>
      <c r="F50" s="20"/>
    </row>
    <row r="51" spans="1:6" ht="14.65" customHeight="1">
      <c r="A51" s="247" t="s">
        <v>352</v>
      </c>
      <c r="B51" s="247"/>
      <c r="C51" s="247"/>
      <c r="D51" s="247"/>
      <c r="E51" s="247"/>
      <c r="F51" s="247"/>
    </row>
    <row r="52" spans="1:6" ht="25.35" customHeight="1">
      <c r="A52" s="246" t="s">
        <v>353</v>
      </c>
      <c r="B52" s="246"/>
      <c r="C52" s="246"/>
      <c r="D52" s="246"/>
      <c r="E52" s="246"/>
      <c r="F52" s="246"/>
    </row>
  </sheetData>
  <mergeCells count="70">
    <mergeCell ref="B39:F39"/>
    <mergeCell ref="A44:D44"/>
    <mergeCell ref="E44:F44"/>
    <mergeCell ref="E43:F43"/>
    <mergeCell ref="B43:D43"/>
    <mergeCell ref="A52:F52"/>
    <mergeCell ref="A51:F51"/>
    <mergeCell ref="A47:F49"/>
    <mergeCell ref="A45:F46"/>
    <mergeCell ref="B40:D40"/>
    <mergeCell ref="E40:F40"/>
    <mergeCell ref="B41:D41"/>
    <mergeCell ref="E41:F41"/>
    <mergeCell ref="B42:D42"/>
    <mergeCell ref="E42:F42"/>
    <mergeCell ref="A38:D38"/>
    <mergeCell ref="E38:F38"/>
    <mergeCell ref="B34:D34"/>
    <mergeCell ref="A29:D29"/>
    <mergeCell ref="E29:F29"/>
    <mergeCell ref="E34:F34"/>
    <mergeCell ref="B35:D35"/>
    <mergeCell ref="E35:F35"/>
    <mergeCell ref="B36:D36"/>
    <mergeCell ref="E36:F36"/>
    <mergeCell ref="B31:D31"/>
    <mergeCell ref="E31:F31"/>
    <mergeCell ref="A11:B11"/>
    <mergeCell ref="A14:F14"/>
    <mergeCell ref="A15:F15"/>
    <mergeCell ref="B37:D37"/>
    <mergeCell ref="E37:F37"/>
    <mergeCell ref="A6:B6"/>
    <mergeCell ref="C6:F6"/>
    <mergeCell ref="A8:B8"/>
    <mergeCell ref="C8:F8"/>
    <mergeCell ref="A10:B10"/>
    <mergeCell ref="C10:F10"/>
    <mergeCell ref="B27:F27"/>
    <mergeCell ref="B28:D28"/>
    <mergeCell ref="E28:F28"/>
    <mergeCell ref="A1:B1"/>
    <mergeCell ref="C1:F1"/>
    <mergeCell ref="A2:B2"/>
    <mergeCell ref="C2:F2"/>
    <mergeCell ref="A3:B3"/>
    <mergeCell ref="C3:F3"/>
    <mergeCell ref="C11:F11"/>
    <mergeCell ref="A12:B12"/>
    <mergeCell ref="C12:F12"/>
    <mergeCell ref="A4:B4"/>
    <mergeCell ref="C4:F4"/>
    <mergeCell ref="A5:B5"/>
    <mergeCell ref="C5:F5"/>
    <mergeCell ref="B32:D32"/>
    <mergeCell ref="E32:F32"/>
    <mergeCell ref="B33:D33"/>
    <mergeCell ref="E33:F33"/>
    <mergeCell ref="B21:F21"/>
    <mergeCell ref="B30:F30"/>
    <mergeCell ref="B22:D22"/>
    <mergeCell ref="E22:F22"/>
    <mergeCell ref="B23:D23"/>
    <mergeCell ref="E23:F23"/>
    <mergeCell ref="B24:D24"/>
    <mergeCell ref="E24:F24"/>
    <mergeCell ref="B25:D25"/>
    <mergeCell ref="E25:F25"/>
    <mergeCell ref="A26:D26"/>
    <mergeCell ref="E26:F26"/>
  </mergeCell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54037-6418-4475-AF1D-168055323B98}">
  <sheetPr>
    <pageSetUpPr fitToPage="1"/>
  </sheetPr>
  <dimension ref="A1:F240"/>
  <sheetViews>
    <sheetView tabSelected="1" topLeftCell="A255" zoomScale="110" zoomScaleNormal="110" zoomScaleSheetLayoutView="100" workbookViewId="0">
      <selection activeCell="F1" sqref="F1"/>
    </sheetView>
  </sheetViews>
  <sheetFormatPr defaultColWidth="9.140625" defaultRowHeight="15"/>
  <cols>
    <col min="1" max="1" width="10.85546875" style="102" bestFit="1" customWidth="1"/>
    <col min="2" max="2" width="54.28515625" style="102" customWidth="1"/>
    <col min="3" max="3" width="7.7109375" style="101" customWidth="1"/>
    <col min="4" max="4" width="8.7109375" style="211" customWidth="1"/>
    <col min="5" max="5" width="7.42578125" style="101" customWidth="1"/>
    <col min="6" max="6" width="14.5703125" style="102" customWidth="1"/>
    <col min="7" max="16384" width="9.140625" style="25"/>
  </cols>
  <sheetData>
    <row r="1" spans="1:6" ht="32.25" customHeight="1">
      <c r="A1" s="138" t="s">
        <v>42</v>
      </c>
      <c r="B1" s="252" t="s">
        <v>368</v>
      </c>
      <c r="C1" s="253"/>
      <c r="D1" s="253"/>
      <c r="E1" s="254"/>
      <c r="F1" s="36">
        <f>SUM(F3,F96,F109,F170)</f>
        <v>0</v>
      </c>
    </row>
    <row r="2" spans="1:6" ht="26.25">
      <c r="A2" s="139" t="s">
        <v>15</v>
      </c>
      <c r="B2" s="103" t="s">
        <v>5</v>
      </c>
      <c r="C2" s="37" t="s">
        <v>6</v>
      </c>
      <c r="D2" s="161" t="s">
        <v>7</v>
      </c>
      <c r="E2" s="162" t="s">
        <v>13</v>
      </c>
      <c r="F2" s="38" t="s">
        <v>14</v>
      </c>
    </row>
    <row r="3" spans="1:6">
      <c r="A3" s="140" t="s">
        <v>114</v>
      </c>
      <c r="B3" s="104" t="s">
        <v>21</v>
      </c>
      <c r="C3" s="39"/>
      <c r="D3" s="163"/>
      <c r="E3" s="164"/>
      <c r="F3" s="40">
        <f>SUM(F4,F18,F37,F66)</f>
        <v>0</v>
      </c>
    </row>
    <row r="4" spans="1:6">
      <c r="A4" s="141" t="s">
        <v>113</v>
      </c>
      <c r="B4" s="33" t="s">
        <v>8</v>
      </c>
      <c r="C4" s="32"/>
      <c r="D4" s="165"/>
      <c r="E4" s="166"/>
      <c r="F4" s="31">
        <f>SUM(F5:F17)</f>
        <v>0</v>
      </c>
    </row>
    <row r="5" spans="1:6" ht="124.5" customHeight="1">
      <c r="A5" s="142" t="s">
        <v>506</v>
      </c>
      <c r="B5" s="105" t="s">
        <v>505</v>
      </c>
      <c r="C5" s="41" t="s">
        <v>185</v>
      </c>
      <c r="D5" s="167">
        <v>441</v>
      </c>
      <c r="E5" s="41"/>
      <c r="F5" s="42">
        <f>D5*ROUND(E5,2)</f>
        <v>0</v>
      </c>
    </row>
    <row r="6" spans="1:6" ht="76.5">
      <c r="A6" s="142" t="s">
        <v>112</v>
      </c>
      <c r="B6" s="105" t="s">
        <v>138</v>
      </c>
      <c r="C6" s="41" t="s">
        <v>4</v>
      </c>
      <c r="D6" s="167">
        <v>1</v>
      </c>
      <c r="E6" s="41"/>
      <c r="F6" s="42">
        <f>D6*ROUND(E6,2)</f>
        <v>0</v>
      </c>
    </row>
    <row r="7" spans="1:6" ht="72" customHeight="1">
      <c r="A7" s="142" t="s">
        <v>111</v>
      </c>
      <c r="B7" s="105" t="s">
        <v>524</v>
      </c>
      <c r="C7" s="41" t="s">
        <v>502</v>
      </c>
      <c r="D7" s="167">
        <v>30</v>
      </c>
      <c r="E7" s="41"/>
      <c r="F7" s="42">
        <f>D7*ROUND(E7,2)</f>
        <v>0</v>
      </c>
    </row>
    <row r="8" spans="1:6" ht="84" customHeight="1">
      <c r="A8" s="142" t="s">
        <v>110</v>
      </c>
      <c r="B8" s="105" t="s">
        <v>504</v>
      </c>
      <c r="C8" s="41" t="s">
        <v>521</v>
      </c>
      <c r="D8" s="167">
        <v>5</v>
      </c>
      <c r="E8" s="41"/>
      <c r="F8" s="42">
        <f>D8*ROUND(E8,2)</f>
        <v>0</v>
      </c>
    </row>
    <row r="9" spans="1:6" ht="119.25" customHeight="1">
      <c r="A9" s="142" t="s">
        <v>109</v>
      </c>
      <c r="B9" s="105" t="s">
        <v>518</v>
      </c>
      <c r="C9" s="43"/>
      <c r="D9" s="44"/>
      <c r="E9" s="43"/>
      <c r="F9" s="45"/>
    </row>
    <row r="10" spans="1:6">
      <c r="A10" s="142" t="s">
        <v>186</v>
      </c>
      <c r="B10" s="105" t="s">
        <v>187</v>
      </c>
      <c r="C10" s="41" t="s">
        <v>502</v>
      </c>
      <c r="D10" s="167">
        <v>144.71</v>
      </c>
      <c r="E10" s="41"/>
      <c r="F10" s="42">
        <f t="shared" ref="F10:F17" si="0">D10*ROUND(E10,2)</f>
        <v>0</v>
      </c>
    </row>
    <row r="11" spans="1:6" ht="25.5">
      <c r="A11" s="142" t="s">
        <v>188</v>
      </c>
      <c r="B11" s="105" t="s">
        <v>503</v>
      </c>
      <c r="C11" s="41" t="s">
        <v>502</v>
      </c>
      <c r="D11" s="167">
        <v>120.84</v>
      </c>
      <c r="E11" s="41"/>
      <c r="F11" s="42">
        <f t="shared" si="0"/>
        <v>0</v>
      </c>
    </row>
    <row r="12" spans="1:6" ht="51" customHeight="1">
      <c r="A12" s="143" t="s">
        <v>108</v>
      </c>
      <c r="B12" s="106" t="s">
        <v>168</v>
      </c>
      <c r="C12" s="46" t="s">
        <v>502</v>
      </c>
      <c r="D12" s="168">
        <v>10</v>
      </c>
      <c r="E12" s="169"/>
      <c r="F12" s="42">
        <f t="shared" si="0"/>
        <v>0</v>
      </c>
    </row>
    <row r="13" spans="1:6" ht="51.75" customHeight="1">
      <c r="A13" s="142" t="s">
        <v>107</v>
      </c>
      <c r="B13" s="105" t="s">
        <v>501</v>
      </c>
      <c r="C13" s="41" t="s">
        <v>502</v>
      </c>
      <c r="D13" s="167">
        <v>5</v>
      </c>
      <c r="E13" s="41"/>
      <c r="F13" s="42">
        <f t="shared" si="0"/>
        <v>0</v>
      </c>
    </row>
    <row r="14" spans="1:6" ht="38.25">
      <c r="A14" s="142" t="s">
        <v>106</v>
      </c>
      <c r="B14" s="105" t="s">
        <v>500</v>
      </c>
      <c r="C14" s="41" t="s">
        <v>185</v>
      </c>
      <c r="D14" s="167">
        <v>5</v>
      </c>
      <c r="E14" s="41"/>
      <c r="F14" s="42">
        <f t="shared" si="0"/>
        <v>0</v>
      </c>
    </row>
    <row r="15" spans="1:6" ht="47.25" customHeight="1">
      <c r="A15" s="142" t="s">
        <v>105</v>
      </c>
      <c r="B15" s="105" t="s">
        <v>499</v>
      </c>
      <c r="C15" s="41" t="s">
        <v>185</v>
      </c>
      <c r="D15" s="167">
        <v>8</v>
      </c>
      <c r="E15" s="41"/>
      <c r="F15" s="42">
        <f t="shared" si="0"/>
        <v>0</v>
      </c>
    </row>
    <row r="16" spans="1:6" ht="42" customHeight="1">
      <c r="A16" s="142" t="s">
        <v>170</v>
      </c>
      <c r="B16" s="107" t="s">
        <v>179</v>
      </c>
      <c r="C16" s="47" t="s">
        <v>4</v>
      </c>
      <c r="D16" s="170">
        <v>1</v>
      </c>
      <c r="E16" s="171"/>
      <c r="F16" s="42">
        <f t="shared" si="0"/>
        <v>0</v>
      </c>
    </row>
    <row r="17" spans="1:6" ht="105.75" customHeight="1">
      <c r="A17" s="142" t="s">
        <v>189</v>
      </c>
      <c r="B17" s="105" t="s">
        <v>137</v>
      </c>
      <c r="C17" s="41" t="s">
        <v>9</v>
      </c>
      <c r="D17" s="167">
        <v>1</v>
      </c>
      <c r="E17" s="41"/>
      <c r="F17" s="42">
        <f t="shared" si="0"/>
        <v>0</v>
      </c>
    </row>
    <row r="18" spans="1:6">
      <c r="A18" s="141" t="s">
        <v>498</v>
      </c>
      <c r="B18" s="33" t="s">
        <v>10</v>
      </c>
      <c r="C18" s="32"/>
      <c r="D18" s="165"/>
      <c r="E18" s="172"/>
      <c r="F18" s="31">
        <f>SUM(F19:F36)</f>
        <v>0</v>
      </c>
    </row>
    <row r="19" spans="1:6" ht="220.5" customHeight="1">
      <c r="A19" s="142" t="s">
        <v>103</v>
      </c>
      <c r="B19" s="105" t="s">
        <v>497</v>
      </c>
      <c r="C19" s="35"/>
      <c r="D19" s="44"/>
      <c r="E19" s="173"/>
      <c r="F19" s="34"/>
    </row>
    <row r="20" spans="1:6" ht="56.25" customHeight="1">
      <c r="A20" s="142" t="s">
        <v>121</v>
      </c>
      <c r="B20" s="105" t="s">
        <v>29</v>
      </c>
      <c r="C20" s="35"/>
      <c r="D20" s="44"/>
      <c r="E20" s="173"/>
      <c r="F20" s="34"/>
    </row>
    <row r="21" spans="1:6">
      <c r="A21" s="142" t="s">
        <v>102</v>
      </c>
      <c r="B21" s="105" t="s">
        <v>496</v>
      </c>
      <c r="C21" s="41" t="s">
        <v>521</v>
      </c>
      <c r="D21" s="167">
        <v>578</v>
      </c>
      <c r="E21" s="41"/>
      <c r="F21" s="42">
        <f>D21*ROUND(E21,2)</f>
        <v>0</v>
      </c>
    </row>
    <row r="22" spans="1:6" ht="25.5">
      <c r="A22" s="142" t="s">
        <v>101</v>
      </c>
      <c r="B22" s="105" t="s">
        <v>495</v>
      </c>
      <c r="C22" s="41" t="s">
        <v>521</v>
      </c>
      <c r="D22" s="167">
        <v>397</v>
      </c>
      <c r="E22" s="41"/>
      <c r="F22" s="42">
        <f>D22*ROUND(E22,2)</f>
        <v>0</v>
      </c>
    </row>
    <row r="23" spans="1:6" ht="262.5" customHeight="1">
      <c r="A23" s="142" t="s">
        <v>100</v>
      </c>
      <c r="B23" s="105" t="s">
        <v>507</v>
      </c>
      <c r="C23" s="43"/>
      <c r="D23" s="174"/>
      <c r="E23" s="43"/>
      <c r="F23" s="45"/>
    </row>
    <row r="24" spans="1:6" ht="51" customHeight="1">
      <c r="A24" s="143" t="s">
        <v>122</v>
      </c>
      <c r="B24" s="105" t="s">
        <v>29</v>
      </c>
      <c r="C24" s="43"/>
      <c r="D24" s="174"/>
      <c r="E24" s="43"/>
      <c r="F24" s="45"/>
    </row>
    <row r="25" spans="1:6">
      <c r="A25" s="143" t="s">
        <v>115</v>
      </c>
      <c r="B25" s="105" t="s">
        <v>496</v>
      </c>
      <c r="C25" s="41" t="s">
        <v>521</v>
      </c>
      <c r="D25" s="167">
        <v>50</v>
      </c>
      <c r="E25" s="41"/>
      <c r="F25" s="42">
        <f t="shared" ref="F25:F36" si="1">D25*ROUND(E25,2)</f>
        <v>0</v>
      </c>
    </row>
    <row r="26" spans="1:6" ht="25.5">
      <c r="A26" s="143" t="s">
        <v>171</v>
      </c>
      <c r="B26" s="105" t="s">
        <v>495</v>
      </c>
      <c r="C26" s="41" t="s">
        <v>521</v>
      </c>
      <c r="D26" s="167">
        <v>13</v>
      </c>
      <c r="E26" s="41"/>
      <c r="F26" s="42">
        <f t="shared" si="1"/>
        <v>0</v>
      </c>
    </row>
    <row r="27" spans="1:6">
      <c r="A27" s="143" t="s">
        <v>190</v>
      </c>
      <c r="B27" s="105" t="s">
        <v>116</v>
      </c>
      <c r="C27" s="41" t="s">
        <v>502</v>
      </c>
      <c r="D27" s="167">
        <v>50</v>
      </c>
      <c r="E27" s="41"/>
      <c r="F27" s="42">
        <f t="shared" si="1"/>
        <v>0</v>
      </c>
    </row>
    <row r="28" spans="1:6" ht="144" customHeight="1">
      <c r="A28" s="143" t="s">
        <v>99</v>
      </c>
      <c r="B28" s="105" t="s">
        <v>494</v>
      </c>
      <c r="C28" s="41" t="s">
        <v>522</v>
      </c>
      <c r="D28" s="167">
        <v>2</v>
      </c>
      <c r="E28" s="41"/>
      <c r="F28" s="42">
        <f t="shared" si="1"/>
        <v>0</v>
      </c>
    </row>
    <row r="29" spans="1:6" ht="63.75">
      <c r="A29" s="143" t="s">
        <v>98</v>
      </c>
      <c r="B29" s="105" t="s">
        <v>525</v>
      </c>
      <c r="C29" s="41" t="s">
        <v>521</v>
      </c>
      <c r="D29" s="167">
        <v>69</v>
      </c>
      <c r="E29" s="41"/>
      <c r="F29" s="42">
        <f t="shared" si="1"/>
        <v>0</v>
      </c>
    </row>
    <row r="30" spans="1:6" ht="51">
      <c r="A30" s="143" t="s">
        <v>97</v>
      </c>
      <c r="B30" s="105" t="s">
        <v>493</v>
      </c>
      <c r="C30" s="41" t="s">
        <v>521</v>
      </c>
      <c r="D30" s="167">
        <v>221</v>
      </c>
      <c r="E30" s="41"/>
      <c r="F30" s="42">
        <f t="shared" si="1"/>
        <v>0</v>
      </c>
    </row>
    <row r="31" spans="1:6" ht="165.75">
      <c r="A31" s="143" t="s">
        <v>96</v>
      </c>
      <c r="B31" s="108" t="s">
        <v>492</v>
      </c>
      <c r="C31" s="41" t="s">
        <v>521</v>
      </c>
      <c r="D31" s="175">
        <v>265</v>
      </c>
      <c r="E31" s="41"/>
      <c r="F31" s="42">
        <f t="shared" si="1"/>
        <v>0</v>
      </c>
    </row>
    <row r="32" spans="1:6" ht="105.75" customHeight="1">
      <c r="A32" s="143" t="s">
        <v>95</v>
      </c>
      <c r="B32" s="108" t="s">
        <v>192</v>
      </c>
      <c r="C32" s="41" t="s">
        <v>521</v>
      </c>
      <c r="D32" s="167">
        <v>72.349999999999994</v>
      </c>
      <c r="E32" s="41"/>
      <c r="F32" s="42">
        <f t="shared" si="1"/>
        <v>0</v>
      </c>
    </row>
    <row r="33" spans="1:6" ht="80.25" customHeight="1">
      <c r="A33" s="143" t="s">
        <v>117</v>
      </c>
      <c r="B33" s="105" t="s">
        <v>193</v>
      </c>
      <c r="C33" s="41" t="s">
        <v>521</v>
      </c>
      <c r="D33" s="167">
        <v>14.47</v>
      </c>
      <c r="E33" s="41"/>
      <c r="F33" s="42">
        <f t="shared" si="1"/>
        <v>0</v>
      </c>
    </row>
    <row r="34" spans="1:6" ht="93" customHeight="1">
      <c r="A34" s="143" t="s">
        <v>118</v>
      </c>
      <c r="B34" s="105" t="s">
        <v>194</v>
      </c>
      <c r="C34" s="41" t="s">
        <v>502</v>
      </c>
      <c r="D34" s="167">
        <v>144.71</v>
      </c>
      <c r="E34" s="41"/>
      <c r="F34" s="42">
        <f t="shared" si="1"/>
        <v>0</v>
      </c>
    </row>
    <row r="35" spans="1:6" ht="38.25">
      <c r="A35" s="143" t="s">
        <v>123</v>
      </c>
      <c r="B35" s="107" t="s">
        <v>491</v>
      </c>
      <c r="C35" s="41" t="s">
        <v>521</v>
      </c>
      <c r="D35" s="167">
        <v>397</v>
      </c>
      <c r="E35" s="41"/>
      <c r="F35" s="42">
        <f t="shared" si="1"/>
        <v>0</v>
      </c>
    </row>
    <row r="36" spans="1:6" ht="45.75" customHeight="1">
      <c r="A36" s="143" t="s">
        <v>124</v>
      </c>
      <c r="B36" s="105" t="s">
        <v>490</v>
      </c>
      <c r="C36" s="41" t="s">
        <v>521</v>
      </c>
      <c r="D36" s="167">
        <v>8</v>
      </c>
      <c r="E36" s="41"/>
      <c r="F36" s="42">
        <f t="shared" si="1"/>
        <v>0</v>
      </c>
    </row>
    <row r="37" spans="1:6">
      <c r="A37" s="141" t="s">
        <v>489</v>
      </c>
      <c r="B37" s="33" t="s">
        <v>11</v>
      </c>
      <c r="C37" s="32"/>
      <c r="D37" s="165"/>
      <c r="E37" s="172"/>
      <c r="F37" s="31">
        <f>SUM(F38:F65)</f>
        <v>0</v>
      </c>
    </row>
    <row r="38" spans="1:6" ht="63.75">
      <c r="A38" s="144" t="s">
        <v>488</v>
      </c>
      <c r="B38" s="109" t="s">
        <v>487</v>
      </c>
      <c r="C38" s="50"/>
      <c r="D38" s="176"/>
      <c r="E38" s="177"/>
      <c r="F38" s="51"/>
    </row>
    <row r="39" spans="1:6">
      <c r="A39" s="143" t="s">
        <v>93</v>
      </c>
      <c r="B39" s="105" t="s">
        <v>486</v>
      </c>
      <c r="C39" s="41" t="s">
        <v>185</v>
      </c>
      <c r="D39" s="167">
        <v>215</v>
      </c>
      <c r="E39" s="41"/>
      <c r="F39" s="42">
        <f>D39*ROUND(E39,2)</f>
        <v>0</v>
      </c>
    </row>
    <row r="40" spans="1:6" ht="104.25" customHeight="1">
      <c r="A40" s="142" t="s">
        <v>92</v>
      </c>
      <c r="B40" s="105" t="s">
        <v>485</v>
      </c>
      <c r="C40" s="43"/>
      <c r="D40" s="44"/>
      <c r="E40" s="43"/>
      <c r="F40" s="45"/>
    </row>
    <row r="41" spans="1:6">
      <c r="A41" s="142" t="s">
        <v>91</v>
      </c>
      <c r="B41" s="105" t="s">
        <v>484</v>
      </c>
      <c r="C41" s="41" t="s">
        <v>4</v>
      </c>
      <c r="D41" s="167">
        <v>16</v>
      </c>
      <c r="E41" s="41"/>
      <c r="F41" s="42">
        <f>D41*ROUND(E41,2)</f>
        <v>0</v>
      </c>
    </row>
    <row r="42" spans="1:6" ht="377.25" customHeight="1">
      <c r="A42" s="142" t="s">
        <v>90</v>
      </c>
      <c r="B42" s="110" t="s">
        <v>526</v>
      </c>
      <c r="C42" s="43"/>
      <c r="D42" s="44"/>
      <c r="E42" s="43"/>
      <c r="F42" s="45"/>
    </row>
    <row r="43" spans="1:6" ht="351" customHeight="1">
      <c r="A43" s="142"/>
      <c r="B43" s="111" t="s">
        <v>527</v>
      </c>
      <c r="C43" s="43"/>
      <c r="D43" s="174"/>
      <c r="E43" s="43"/>
      <c r="F43" s="45"/>
    </row>
    <row r="44" spans="1:6">
      <c r="A44" s="142" t="s">
        <v>183</v>
      </c>
      <c r="B44" s="111" t="s">
        <v>483</v>
      </c>
      <c r="C44" s="52" t="s">
        <v>4</v>
      </c>
      <c r="D44" s="167">
        <v>6</v>
      </c>
      <c r="E44" s="52"/>
      <c r="F44" s="42">
        <f>D44*ROUND(E44,2)</f>
        <v>0</v>
      </c>
    </row>
    <row r="45" spans="1:6">
      <c r="A45" s="142" t="s">
        <v>184</v>
      </c>
      <c r="B45" s="111" t="s">
        <v>482</v>
      </c>
      <c r="C45" s="52" t="s">
        <v>0</v>
      </c>
      <c r="D45" s="167">
        <v>5</v>
      </c>
      <c r="E45" s="52"/>
      <c r="F45" s="42">
        <f>D45*ROUND(E45,2)</f>
        <v>0</v>
      </c>
    </row>
    <row r="46" spans="1:6" ht="291.75" customHeight="1">
      <c r="A46" s="142" t="s">
        <v>89</v>
      </c>
      <c r="B46" s="110" t="s">
        <v>528</v>
      </c>
      <c r="C46" s="43"/>
      <c r="D46" s="44"/>
      <c r="E46" s="43"/>
      <c r="F46" s="45"/>
    </row>
    <row r="47" spans="1:6" ht="355.5" customHeight="1">
      <c r="A47" s="142"/>
      <c r="B47" s="111" t="s">
        <v>527</v>
      </c>
      <c r="C47" s="43"/>
      <c r="D47" s="174"/>
      <c r="E47" s="43"/>
      <c r="F47" s="45"/>
    </row>
    <row r="48" spans="1:6">
      <c r="A48" s="142" t="s">
        <v>481</v>
      </c>
      <c r="B48" s="111" t="s">
        <v>191</v>
      </c>
      <c r="C48" s="41" t="s">
        <v>4</v>
      </c>
      <c r="D48" s="167">
        <v>10</v>
      </c>
      <c r="E48" s="41"/>
      <c r="F48" s="42">
        <f>D48*ROUND(E48,2)</f>
        <v>0</v>
      </c>
    </row>
    <row r="49" spans="1:6" ht="63.75">
      <c r="A49" s="142" t="s">
        <v>88</v>
      </c>
      <c r="B49" s="105" t="s">
        <v>529</v>
      </c>
      <c r="C49" s="43"/>
      <c r="D49" s="44"/>
      <c r="E49" s="43"/>
      <c r="F49" s="45"/>
    </row>
    <row r="50" spans="1:6">
      <c r="A50" s="142" t="s">
        <v>328</v>
      </c>
      <c r="B50" s="105" t="s">
        <v>475</v>
      </c>
      <c r="C50" s="41" t="s">
        <v>185</v>
      </c>
      <c r="D50" s="167">
        <v>226</v>
      </c>
      <c r="E50" s="41"/>
      <c r="F50" s="42">
        <f>D50*ROUND(E50,2)</f>
        <v>0</v>
      </c>
    </row>
    <row r="51" spans="1:6" ht="38.25">
      <c r="A51" s="142" t="s">
        <v>87</v>
      </c>
      <c r="B51" s="112" t="s">
        <v>530</v>
      </c>
      <c r="C51" s="43"/>
      <c r="D51" s="44"/>
      <c r="E51" s="43"/>
      <c r="F51" s="45"/>
    </row>
    <row r="52" spans="1:6">
      <c r="A52" s="142" t="s">
        <v>86</v>
      </c>
      <c r="B52" s="105" t="s">
        <v>480</v>
      </c>
      <c r="C52" s="41" t="s">
        <v>4</v>
      </c>
      <c r="D52" s="167">
        <v>6</v>
      </c>
      <c r="E52" s="41"/>
      <c r="F52" s="42">
        <f>D52*ROUND(E52,2)</f>
        <v>0</v>
      </c>
    </row>
    <row r="53" spans="1:6">
      <c r="A53" s="142" t="s">
        <v>85</v>
      </c>
      <c r="B53" s="105" t="s">
        <v>479</v>
      </c>
      <c r="C53" s="41" t="s">
        <v>4</v>
      </c>
      <c r="D53" s="167">
        <v>1</v>
      </c>
      <c r="E53" s="41"/>
      <c r="F53" s="42">
        <f>D53*ROUND(E53,2)</f>
        <v>0</v>
      </c>
    </row>
    <row r="54" spans="1:6" ht="117.75" customHeight="1">
      <c r="A54" s="142" t="s">
        <v>84</v>
      </c>
      <c r="B54" s="105" t="s">
        <v>478</v>
      </c>
      <c r="C54" s="43"/>
      <c r="D54" s="44"/>
      <c r="E54" s="43"/>
      <c r="F54" s="45"/>
    </row>
    <row r="55" spans="1:6">
      <c r="A55" s="142" t="s">
        <v>324</v>
      </c>
      <c r="B55" s="105" t="s">
        <v>16</v>
      </c>
      <c r="C55" s="41" t="s">
        <v>4</v>
      </c>
      <c r="D55" s="167">
        <v>1</v>
      </c>
      <c r="E55" s="41"/>
      <c r="F55" s="42">
        <f>D55*ROUND(E55,2)</f>
        <v>0</v>
      </c>
    </row>
    <row r="56" spans="1:6">
      <c r="A56" s="142" t="s">
        <v>325</v>
      </c>
      <c r="B56" s="105" t="s">
        <v>17</v>
      </c>
      <c r="C56" s="41" t="s">
        <v>4</v>
      </c>
      <c r="D56" s="167">
        <v>3</v>
      </c>
      <c r="E56" s="41"/>
      <c r="F56" s="42">
        <f>D56*ROUND(E56,2)</f>
        <v>0</v>
      </c>
    </row>
    <row r="57" spans="1:6" ht="123.75" customHeight="1">
      <c r="A57" s="142" t="s">
        <v>83</v>
      </c>
      <c r="B57" s="105" t="s">
        <v>531</v>
      </c>
      <c r="C57" s="41" t="s">
        <v>4</v>
      </c>
      <c r="D57" s="167">
        <v>4</v>
      </c>
      <c r="E57" s="41"/>
      <c r="F57" s="42">
        <f>D57*ROUND(E57,2)</f>
        <v>0</v>
      </c>
    </row>
    <row r="58" spans="1:6" ht="51">
      <c r="A58" s="142" t="s">
        <v>82</v>
      </c>
      <c r="B58" s="113" t="s">
        <v>477</v>
      </c>
      <c r="C58" s="41" t="s">
        <v>4</v>
      </c>
      <c r="D58" s="167">
        <v>1</v>
      </c>
      <c r="E58" s="41"/>
      <c r="F58" s="42">
        <f>D58*ROUND(E58,2)</f>
        <v>0</v>
      </c>
    </row>
    <row r="59" spans="1:6" ht="173.25" customHeight="1">
      <c r="A59" s="142" t="s">
        <v>81</v>
      </c>
      <c r="B59" s="110" t="s">
        <v>177</v>
      </c>
      <c r="C59" s="53"/>
      <c r="D59" s="178"/>
      <c r="E59" s="179"/>
      <c r="F59" s="45"/>
    </row>
    <row r="60" spans="1:6">
      <c r="A60" s="145" t="s">
        <v>181</v>
      </c>
      <c r="B60" s="110" t="s">
        <v>180</v>
      </c>
      <c r="C60" s="54" t="s">
        <v>185</v>
      </c>
      <c r="D60" s="170">
        <v>214.5</v>
      </c>
      <c r="E60" s="171"/>
      <c r="F60" s="42">
        <f>D60*ROUND(E60,2)</f>
        <v>0</v>
      </c>
    </row>
    <row r="61" spans="1:6" ht="388.5" customHeight="1">
      <c r="A61" s="142" t="s">
        <v>178</v>
      </c>
      <c r="B61" s="105" t="s">
        <v>508</v>
      </c>
      <c r="C61" s="43"/>
      <c r="D61" s="174"/>
      <c r="E61" s="43"/>
      <c r="F61" s="45"/>
    </row>
    <row r="62" spans="1:6">
      <c r="A62" s="145" t="s">
        <v>326</v>
      </c>
      <c r="B62" s="110" t="s">
        <v>180</v>
      </c>
      <c r="C62" s="54" t="s">
        <v>185</v>
      </c>
      <c r="D62" s="170">
        <v>214.5</v>
      </c>
      <c r="E62" s="171"/>
      <c r="F62" s="42">
        <f>D62*ROUND(E62,2)</f>
        <v>0</v>
      </c>
    </row>
    <row r="63" spans="1:6" ht="349.5" customHeight="1">
      <c r="A63" s="145" t="s">
        <v>327</v>
      </c>
      <c r="B63" s="110" t="s">
        <v>509</v>
      </c>
      <c r="C63" s="53"/>
      <c r="D63" s="178"/>
      <c r="E63" s="179"/>
      <c r="F63" s="45"/>
    </row>
    <row r="64" spans="1:6">
      <c r="A64" s="145" t="s">
        <v>476</v>
      </c>
      <c r="B64" s="114" t="s">
        <v>475</v>
      </c>
      <c r="C64" s="55" t="s">
        <v>185</v>
      </c>
      <c r="D64" s="170">
        <v>225.15</v>
      </c>
      <c r="E64" s="55"/>
      <c r="F64" s="42">
        <f>D64*ROUND(E64,2)</f>
        <v>0</v>
      </c>
    </row>
    <row r="65" spans="1:6" ht="273.75" customHeight="1">
      <c r="A65" s="145" t="s">
        <v>474</v>
      </c>
      <c r="B65" s="114" t="s">
        <v>510</v>
      </c>
      <c r="C65" s="54" t="s">
        <v>4</v>
      </c>
      <c r="D65" s="170">
        <v>1</v>
      </c>
      <c r="E65" s="171"/>
      <c r="F65" s="42">
        <f>D65*ROUND(E65,2)</f>
        <v>0</v>
      </c>
    </row>
    <row r="66" spans="1:6">
      <c r="A66" s="141" t="s">
        <v>80</v>
      </c>
      <c r="B66" s="33" t="s">
        <v>12</v>
      </c>
      <c r="C66" s="32"/>
      <c r="D66" s="165"/>
      <c r="E66" s="172"/>
      <c r="F66" s="31">
        <f>SUM(F67:F95)</f>
        <v>0</v>
      </c>
    </row>
    <row r="67" spans="1:6" ht="51">
      <c r="A67" s="142" t="s">
        <v>79</v>
      </c>
      <c r="B67" s="113" t="s">
        <v>20</v>
      </c>
      <c r="C67" s="56" t="s">
        <v>4</v>
      </c>
      <c r="D67" s="180">
        <v>2</v>
      </c>
      <c r="E67" s="41"/>
      <c r="F67" s="42">
        <f t="shared" ref="F67:F74" si="2">D67*ROUND(E67,2)</f>
        <v>0</v>
      </c>
    </row>
    <row r="68" spans="1:6" ht="54.75" customHeight="1">
      <c r="A68" s="142" t="s">
        <v>78</v>
      </c>
      <c r="B68" s="113" t="s">
        <v>473</v>
      </c>
      <c r="C68" s="56" t="s">
        <v>4</v>
      </c>
      <c r="D68" s="181">
        <v>2</v>
      </c>
      <c r="E68" s="41"/>
      <c r="F68" s="42">
        <f t="shared" si="2"/>
        <v>0</v>
      </c>
    </row>
    <row r="69" spans="1:6" ht="63.75">
      <c r="A69" s="142" t="s">
        <v>77</v>
      </c>
      <c r="B69" s="113" t="s">
        <v>472</v>
      </c>
      <c r="C69" s="56" t="s">
        <v>185</v>
      </c>
      <c r="D69" s="181">
        <v>10</v>
      </c>
      <c r="E69" s="41"/>
      <c r="F69" s="42">
        <f t="shared" si="2"/>
        <v>0</v>
      </c>
    </row>
    <row r="70" spans="1:6" ht="63.75">
      <c r="A70" s="142" t="s">
        <v>76</v>
      </c>
      <c r="B70" s="113" t="s">
        <v>471</v>
      </c>
      <c r="C70" s="56" t="s">
        <v>185</v>
      </c>
      <c r="D70" s="181">
        <v>10</v>
      </c>
      <c r="E70" s="41"/>
      <c r="F70" s="42">
        <f t="shared" si="2"/>
        <v>0</v>
      </c>
    </row>
    <row r="71" spans="1:6" ht="51">
      <c r="A71" s="142" t="s">
        <v>75</v>
      </c>
      <c r="B71" s="113" t="s">
        <v>470</v>
      </c>
      <c r="C71" s="56" t="s">
        <v>185</v>
      </c>
      <c r="D71" s="181">
        <v>10</v>
      </c>
      <c r="E71" s="182"/>
      <c r="F71" s="42">
        <f t="shared" si="2"/>
        <v>0</v>
      </c>
    </row>
    <row r="72" spans="1:6" ht="51">
      <c r="A72" s="142" t="s">
        <v>74</v>
      </c>
      <c r="B72" s="113" t="s">
        <v>469</v>
      </c>
      <c r="C72" s="56" t="s">
        <v>185</v>
      </c>
      <c r="D72" s="181">
        <v>10</v>
      </c>
      <c r="E72" s="41"/>
      <c r="F72" s="42">
        <f t="shared" si="2"/>
        <v>0</v>
      </c>
    </row>
    <row r="73" spans="1:6" ht="38.25">
      <c r="A73" s="142" t="s">
        <v>73</v>
      </c>
      <c r="B73" s="105" t="s">
        <v>468</v>
      </c>
      <c r="C73" s="41" t="s">
        <v>4</v>
      </c>
      <c r="D73" s="167">
        <v>1</v>
      </c>
      <c r="E73" s="41"/>
      <c r="F73" s="42">
        <f t="shared" si="2"/>
        <v>0</v>
      </c>
    </row>
    <row r="74" spans="1:6" ht="51">
      <c r="A74" s="144" t="s">
        <v>329</v>
      </c>
      <c r="B74" s="113" t="s">
        <v>18</v>
      </c>
      <c r="C74" s="56" t="s">
        <v>502</v>
      </c>
      <c r="D74" s="181">
        <v>417</v>
      </c>
      <c r="E74" s="41"/>
      <c r="F74" s="42">
        <f t="shared" si="2"/>
        <v>0</v>
      </c>
    </row>
    <row r="75" spans="1:6" ht="66" customHeight="1">
      <c r="A75" s="144" t="s">
        <v>467</v>
      </c>
      <c r="B75" s="108" t="s">
        <v>466</v>
      </c>
      <c r="C75" s="57"/>
      <c r="D75" s="44"/>
      <c r="E75" s="43"/>
      <c r="F75" s="45"/>
    </row>
    <row r="76" spans="1:6">
      <c r="A76" s="144" t="s">
        <v>465</v>
      </c>
      <c r="B76" s="108" t="s">
        <v>19</v>
      </c>
      <c r="C76" s="52" t="s">
        <v>502</v>
      </c>
      <c r="D76" s="175">
        <v>295</v>
      </c>
      <c r="E76" s="52"/>
      <c r="F76" s="42">
        <f>D76*ROUND(E76,2)</f>
        <v>0</v>
      </c>
    </row>
    <row r="77" spans="1:6" ht="25.5">
      <c r="A77" s="144" t="s">
        <v>464</v>
      </c>
      <c r="B77" s="108" t="s">
        <v>463</v>
      </c>
      <c r="C77" s="52" t="s">
        <v>502</v>
      </c>
      <c r="D77" s="175">
        <v>295</v>
      </c>
      <c r="E77" s="52"/>
      <c r="F77" s="42">
        <f>D77*ROUND(E77,2)</f>
        <v>0</v>
      </c>
    </row>
    <row r="78" spans="1:6" ht="51">
      <c r="A78" s="144" t="s">
        <v>462</v>
      </c>
      <c r="B78" s="115" t="s">
        <v>461</v>
      </c>
      <c r="C78" s="57"/>
      <c r="D78" s="44"/>
      <c r="E78" s="43"/>
      <c r="F78" s="49"/>
    </row>
    <row r="79" spans="1:6">
      <c r="A79" s="144" t="s">
        <v>460</v>
      </c>
      <c r="B79" s="115" t="s">
        <v>459</v>
      </c>
      <c r="C79" s="56" t="s">
        <v>502</v>
      </c>
      <c r="D79" s="181">
        <v>5</v>
      </c>
      <c r="E79" s="52"/>
      <c r="F79" s="42">
        <f>D79*ROUND(E79,2)</f>
        <v>0</v>
      </c>
    </row>
    <row r="80" spans="1:6" ht="360.75" customHeight="1">
      <c r="A80" s="142" t="s">
        <v>146</v>
      </c>
      <c r="B80" s="105" t="s">
        <v>517</v>
      </c>
      <c r="C80" s="41" t="s">
        <v>9</v>
      </c>
      <c r="D80" s="183">
        <v>1</v>
      </c>
      <c r="E80" s="41"/>
      <c r="F80" s="42">
        <f>D80*ROUND(E80,2)</f>
        <v>0</v>
      </c>
    </row>
    <row r="81" spans="1:6" ht="76.5">
      <c r="A81" s="142" t="s">
        <v>148</v>
      </c>
      <c r="B81" s="105" t="s">
        <v>195</v>
      </c>
      <c r="C81" s="43"/>
      <c r="D81" s="44"/>
      <c r="E81" s="43"/>
      <c r="F81" s="45"/>
    </row>
    <row r="82" spans="1:6">
      <c r="A82" s="142" t="s">
        <v>172</v>
      </c>
      <c r="B82" s="108" t="s">
        <v>196</v>
      </c>
      <c r="C82" s="41" t="s">
        <v>502</v>
      </c>
      <c r="D82" s="183">
        <v>44.33</v>
      </c>
      <c r="E82" s="41"/>
      <c r="F82" s="42">
        <f t="shared" ref="F82:F95" si="3">D82*ROUND(E82,2)</f>
        <v>0</v>
      </c>
    </row>
    <row r="83" spans="1:6" ht="63.75">
      <c r="A83" s="142" t="s">
        <v>149</v>
      </c>
      <c r="B83" s="105" t="s">
        <v>197</v>
      </c>
      <c r="C83" s="41" t="s">
        <v>185</v>
      </c>
      <c r="D83" s="183">
        <v>5</v>
      </c>
      <c r="E83" s="41"/>
      <c r="F83" s="42">
        <f t="shared" si="3"/>
        <v>0</v>
      </c>
    </row>
    <row r="84" spans="1:6" ht="75" customHeight="1">
      <c r="A84" s="142" t="s">
        <v>150</v>
      </c>
      <c r="B84" s="105" t="s">
        <v>147</v>
      </c>
      <c r="C84" s="41" t="s">
        <v>502</v>
      </c>
      <c r="D84" s="183">
        <v>5</v>
      </c>
      <c r="E84" s="41"/>
      <c r="F84" s="42">
        <f t="shared" si="3"/>
        <v>0</v>
      </c>
    </row>
    <row r="85" spans="1:6" ht="63.75">
      <c r="A85" s="142" t="s">
        <v>151</v>
      </c>
      <c r="B85" s="113" t="s">
        <v>145</v>
      </c>
      <c r="C85" s="56" t="s">
        <v>502</v>
      </c>
      <c r="D85" s="181">
        <v>10</v>
      </c>
      <c r="E85" s="41"/>
      <c r="F85" s="42">
        <f t="shared" si="3"/>
        <v>0</v>
      </c>
    </row>
    <row r="86" spans="1:6" ht="38.25">
      <c r="A86" s="142" t="s">
        <v>173</v>
      </c>
      <c r="B86" s="105" t="s">
        <v>519</v>
      </c>
      <c r="C86" s="58" t="s">
        <v>2</v>
      </c>
      <c r="D86" s="183">
        <v>2</v>
      </c>
      <c r="E86" s="184"/>
      <c r="F86" s="42">
        <f t="shared" si="3"/>
        <v>0</v>
      </c>
    </row>
    <row r="87" spans="1:6" ht="76.5">
      <c r="A87" s="142" t="s">
        <v>152</v>
      </c>
      <c r="B87" s="113" t="s">
        <v>520</v>
      </c>
      <c r="C87" s="41" t="s">
        <v>4</v>
      </c>
      <c r="D87" s="183">
        <v>7</v>
      </c>
      <c r="E87" s="41"/>
      <c r="F87" s="42">
        <f t="shared" si="3"/>
        <v>0</v>
      </c>
    </row>
    <row r="88" spans="1:6" ht="51">
      <c r="A88" s="142" t="s">
        <v>153</v>
      </c>
      <c r="B88" s="105" t="s">
        <v>458</v>
      </c>
      <c r="C88" s="41" t="s">
        <v>185</v>
      </c>
      <c r="D88" s="183">
        <v>8</v>
      </c>
      <c r="E88" s="41"/>
      <c r="F88" s="42">
        <f t="shared" si="3"/>
        <v>0</v>
      </c>
    </row>
    <row r="89" spans="1:6" ht="151.5" customHeight="1">
      <c r="A89" s="142" t="s">
        <v>154</v>
      </c>
      <c r="B89" s="116" t="s">
        <v>511</v>
      </c>
      <c r="C89" s="56" t="s">
        <v>4</v>
      </c>
      <c r="D89" s="181">
        <v>1</v>
      </c>
      <c r="E89" s="41"/>
      <c r="F89" s="42">
        <f t="shared" si="3"/>
        <v>0</v>
      </c>
    </row>
    <row r="90" spans="1:6" ht="38.25">
      <c r="A90" s="142" t="s">
        <v>72</v>
      </c>
      <c r="B90" s="105" t="s">
        <v>136</v>
      </c>
      <c r="C90" s="41" t="s">
        <v>502</v>
      </c>
      <c r="D90" s="183">
        <v>30</v>
      </c>
      <c r="E90" s="41"/>
      <c r="F90" s="42">
        <f t="shared" si="3"/>
        <v>0</v>
      </c>
    </row>
    <row r="91" spans="1:6" ht="38.25">
      <c r="A91" s="142" t="s">
        <v>174</v>
      </c>
      <c r="B91" s="105" t="s">
        <v>457</v>
      </c>
      <c r="C91" s="41" t="s">
        <v>185</v>
      </c>
      <c r="D91" s="183">
        <v>441</v>
      </c>
      <c r="E91" s="41"/>
      <c r="F91" s="42">
        <f t="shared" si="3"/>
        <v>0</v>
      </c>
    </row>
    <row r="92" spans="1:6" ht="69" customHeight="1">
      <c r="A92" s="142" t="s">
        <v>175</v>
      </c>
      <c r="B92" s="105" t="s">
        <v>456</v>
      </c>
      <c r="C92" s="41" t="s">
        <v>4</v>
      </c>
      <c r="D92" s="167">
        <v>16</v>
      </c>
      <c r="E92" s="41"/>
      <c r="F92" s="42">
        <f t="shared" si="3"/>
        <v>0</v>
      </c>
    </row>
    <row r="93" spans="1:6" ht="68.25" customHeight="1">
      <c r="A93" s="142" t="s">
        <v>176</v>
      </c>
      <c r="B93" s="105" t="s">
        <v>182</v>
      </c>
      <c r="C93" s="41" t="s">
        <v>4</v>
      </c>
      <c r="D93" s="167">
        <v>1</v>
      </c>
      <c r="E93" s="41"/>
      <c r="F93" s="42">
        <f t="shared" si="3"/>
        <v>0</v>
      </c>
    </row>
    <row r="94" spans="1:6" ht="398.25" customHeight="1">
      <c r="A94" s="142" t="s">
        <v>322</v>
      </c>
      <c r="B94" s="105" t="s">
        <v>512</v>
      </c>
      <c r="C94" s="41" t="s">
        <v>185</v>
      </c>
      <c r="D94" s="183">
        <v>215</v>
      </c>
      <c r="E94" s="41"/>
      <c r="F94" s="42">
        <f t="shared" si="3"/>
        <v>0</v>
      </c>
    </row>
    <row r="95" spans="1:6" ht="234" customHeight="1">
      <c r="A95" s="142" t="s">
        <v>323</v>
      </c>
      <c r="B95" s="105" t="s">
        <v>455</v>
      </c>
      <c r="C95" s="41" t="s">
        <v>9</v>
      </c>
      <c r="D95" s="183">
        <v>1</v>
      </c>
      <c r="E95" s="41"/>
      <c r="F95" s="42">
        <f t="shared" si="3"/>
        <v>0</v>
      </c>
    </row>
    <row r="96" spans="1:6">
      <c r="A96" s="140" t="s">
        <v>200</v>
      </c>
      <c r="B96" s="104" t="s">
        <v>201</v>
      </c>
      <c r="C96" s="59"/>
      <c r="D96" s="163"/>
      <c r="E96" s="185"/>
      <c r="F96" s="60">
        <f>SUM(F97:F108)</f>
        <v>0</v>
      </c>
    </row>
    <row r="97" spans="1:6" ht="58.5" customHeight="1">
      <c r="A97" s="143" t="s">
        <v>202</v>
      </c>
      <c r="B97" s="108" t="s">
        <v>203</v>
      </c>
      <c r="C97" s="43"/>
      <c r="D97" s="174"/>
      <c r="E97" s="43"/>
      <c r="F97" s="45"/>
    </row>
    <row r="98" spans="1:6" ht="102">
      <c r="A98" s="143" t="s">
        <v>204</v>
      </c>
      <c r="B98" s="108" t="s">
        <v>205</v>
      </c>
      <c r="C98" s="43"/>
      <c r="D98" s="174"/>
      <c r="E98" s="43"/>
      <c r="F98" s="45"/>
    </row>
    <row r="99" spans="1:6" ht="81.75" customHeight="1">
      <c r="A99" s="143" t="s">
        <v>206</v>
      </c>
      <c r="B99" s="108" t="s">
        <v>207</v>
      </c>
      <c r="C99" s="43"/>
      <c r="D99" s="174"/>
      <c r="E99" s="43"/>
      <c r="F99" s="45"/>
    </row>
    <row r="100" spans="1:6" ht="68.25" customHeight="1">
      <c r="A100" s="143" t="s">
        <v>208</v>
      </c>
      <c r="B100" s="108" t="s">
        <v>209</v>
      </c>
      <c r="C100" s="41" t="s">
        <v>521</v>
      </c>
      <c r="D100" s="175">
        <v>98.3</v>
      </c>
      <c r="E100" s="41"/>
      <c r="F100" s="42">
        <f>D100*ROUND(E100,2)</f>
        <v>0</v>
      </c>
    </row>
    <row r="101" spans="1:6" ht="93.75" customHeight="1">
      <c r="A101" s="143" t="s">
        <v>210</v>
      </c>
      <c r="B101" s="108" t="s">
        <v>211</v>
      </c>
      <c r="C101" s="41" t="s">
        <v>521</v>
      </c>
      <c r="D101" s="167">
        <v>98.3</v>
      </c>
      <c r="E101" s="41"/>
      <c r="F101" s="42">
        <f>D101*ROUND(E101,2)</f>
        <v>0</v>
      </c>
    </row>
    <row r="102" spans="1:6" ht="76.5">
      <c r="A102" s="143" t="s">
        <v>212</v>
      </c>
      <c r="B102" s="108" t="s">
        <v>213</v>
      </c>
      <c r="C102" s="41" t="s">
        <v>502</v>
      </c>
      <c r="D102" s="167">
        <v>24</v>
      </c>
      <c r="E102" s="41"/>
      <c r="F102" s="42">
        <f>D102*ROUND(E102,2)</f>
        <v>0</v>
      </c>
    </row>
    <row r="103" spans="1:6" ht="51">
      <c r="A103" s="143" t="s">
        <v>214</v>
      </c>
      <c r="B103" s="108" t="s">
        <v>215</v>
      </c>
      <c r="C103" s="48"/>
      <c r="D103" s="174"/>
      <c r="E103" s="186"/>
      <c r="F103" s="45"/>
    </row>
    <row r="104" spans="1:6">
      <c r="A104" s="143" t="s">
        <v>216</v>
      </c>
      <c r="B104" s="108" t="s">
        <v>217</v>
      </c>
      <c r="C104" s="41" t="s">
        <v>502</v>
      </c>
      <c r="D104" s="167">
        <v>48.76</v>
      </c>
      <c r="E104" s="41"/>
      <c r="F104" s="42">
        <f>D104*ROUND(E104,2)</f>
        <v>0</v>
      </c>
    </row>
    <row r="105" spans="1:6" ht="25.5">
      <c r="A105" s="143" t="s">
        <v>198</v>
      </c>
      <c r="B105" s="108" t="s">
        <v>199</v>
      </c>
      <c r="C105" s="41" t="s">
        <v>502</v>
      </c>
      <c r="D105" s="167">
        <v>48.76</v>
      </c>
      <c r="E105" s="41"/>
      <c r="F105" s="42">
        <f>D105*ROUND(E105,2)</f>
        <v>0</v>
      </c>
    </row>
    <row r="106" spans="1:6" ht="51">
      <c r="A106" s="143" t="s">
        <v>218</v>
      </c>
      <c r="B106" s="108" t="s">
        <v>454</v>
      </c>
      <c r="C106" s="41" t="s">
        <v>1</v>
      </c>
      <c r="D106" s="167">
        <v>48.76</v>
      </c>
      <c r="E106" s="41"/>
      <c r="F106" s="42">
        <f>D106*ROUND(E106,2)</f>
        <v>0</v>
      </c>
    </row>
    <row r="107" spans="1:6" ht="76.5">
      <c r="A107" s="143" t="s">
        <v>453</v>
      </c>
      <c r="B107" s="108" t="s">
        <v>452</v>
      </c>
      <c r="C107" s="48"/>
      <c r="D107" s="174"/>
      <c r="E107" s="186"/>
      <c r="F107" s="45"/>
    </row>
    <row r="108" spans="1:6">
      <c r="A108" s="146" t="s">
        <v>451</v>
      </c>
      <c r="B108" s="117" t="s">
        <v>450</v>
      </c>
      <c r="C108" s="61" t="s">
        <v>502</v>
      </c>
      <c r="D108" s="187">
        <v>44.33</v>
      </c>
      <c r="E108" s="61"/>
      <c r="F108" s="62">
        <f>D108*ROUND(E108,2)</f>
        <v>0</v>
      </c>
    </row>
    <row r="109" spans="1:6" ht="18" customHeight="1">
      <c r="A109" s="147" t="s">
        <v>71</v>
      </c>
      <c r="B109" s="118" t="s">
        <v>449</v>
      </c>
      <c r="C109" s="63"/>
      <c r="D109" s="188"/>
      <c r="E109" s="189"/>
      <c r="F109" s="64">
        <f>SUM(F110,F114,F116,F122,F126,F135,F162)</f>
        <v>0</v>
      </c>
    </row>
    <row r="110" spans="1:6">
      <c r="A110" s="148" t="s">
        <v>70</v>
      </c>
      <c r="B110" s="119" t="s">
        <v>22</v>
      </c>
      <c r="C110" s="27"/>
      <c r="D110" s="190"/>
      <c r="E110" s="27"/>
      <c r="F110" s="26">
        <f>SUM(F111:F113)</f>
        <v>0</v>
      </c>
    </row>
    <row r="111" spans="1:6" ht="38.25">
      <c r="A111" s="149" t="s">
        <v>69</v>
      </c>
      <c r="B111" s="120" t="s">
        <v>23</v>
      </c>
      <c r="C111" s="65" t="s">
        <v>502</v>
      </c>
      <c r="D111" s="191">
        <v>36</v>
      </c>
      <c r="E111" s="192"/>
      <c r="F111" s="66">
        <f>D111*ROUND(E111,2)</f>
        <v>0</v>
      </c>
    </row>
    <row r="112" spans="1:6" ht="175.5" customHeight="1">
      <c r="A112" s="150" t="s">
        <v>68</v>
      </c>
      <c r="B112" s="112" t="s">
        <v>516</v>
      </c>
      <c r="C112" s="67" t="s">
        <v>39</v>
      </c>
      <c r="D112" s="68">
        <v>1</v>
      </c>
      <c r="E112" s="68"/>
      <c r="F112" s="69">
        <f t="shared" ref="F112" si="4">D112*ROUND(E112,2)</f>
        <v>0</v>
      </c>
    </row>
    <row r="113" spans="1:6" ht="76.5">
      <c r="A113" s="149" t="s">
        <v>515</v>
      </c>
      <c r="B113" s="120" t="s">
        <v>119</v>
      </c>
      <c r="C113" s="65" t="s">
        <v>4</v>
      </c>
      <c r="D113" s="191">
        <v>1</v>
      </c>
      <c r="E113" s="192"/>
      <c r="F113" s="66">
        <f>D113*ROUND(E113,2)</f>
        <v>0</v>
      </c>
    </row>
    <row r="114" spans="1:6">
      <c r="A114" s="151" t="s">
        <v>67</v>
      </c>
      <c r="B114" s="119" t="s">
        <v>24</v>
      </c>
      <c r="C114" s="27"/>
      <c r="D114" s="193"/>
      <c r="E114" s="27"/>
      <c r="F114" s="26">
        <f>SUM(F115)</f>
        <v>0</v>
      </c>
    </row>
    <row r="115" spans="1:6" ht="63.75">
      <c r="A115" s="149" t="s">
        <v>66</v>
      </c>
      <c r="B115" s="121" t="s">
        <v>219</v>
      </c>
      <c r="C115" s="65" t="s">
        <v>502</v>
      </c>
      <c r="D115" s="191">
        <v>84</v>
      </c>
      <c r="E115" s="192"/>
      <c r="F115" s="66">
        <f>D115*ROUND(E115,2)</f>
        <v>0</v>
      </c>
    </row>
    <row r="116" spans="1:6">
      <c r="A116" s="151" t="s">
        <v>65</v>
      </c>
      <c r="B116" s="119" t="s">
        <v>25</v>
      </c>
      <c r="C116" s="27"/>
      <c r="D116" s="193"/>
      <c r="E116" s="27"/>
      <c r="F116" s="26">
        <f>SUM(F117:F121)</f>
        <v>0</v>
      </c>
    </row>
    <row r="117" spans="1:6" ht="63.75">
      <c r="A117" s="149" t="s">
        <v>64</v>
      </c>
      <c r="B117" s="121" t="s">
        <v>26</v>
      </c>
      <c r="C117" s="65" t="s">
        <v>521</v>
      </c>
      <c r="D117" s="191">
        <v>6</v>
      </c>
      <c r="E117" s="192"/>
      <c r="F117" s="66">
        <f>D117*ROUND(E117,2)</f>
        <v>0</v>
      </c>
    </row>
    <row r="118" spans="1:6" ht="127.5">
      <c r="A118" s="149" t="s">
        <v>63</v>
      </c>
      <c r="B118" s="121" t="s">
        <v>448</v>
      </c>
      <c r="C118" s="65" t="s">
        <v>521</v>
      </c>
      <c r="D118" s="191">
        <v>71</v>
      </c>
      <c r="E118" s="192"/>
      <c r="F118" s="66">
        <f>D118*ROUND(E118,2)</f>
        <v>0</v>
      </c>
    </row>
    <row r="119" spans="1:6" ht="25.5">
      <c r="A119" s="149" t="s">
        <v>62</v>
      </c>
      <c r="B119" s="121" t="s">
        <v>27</v>
      </c>
      <c r="C119" s="65" t="s">
        <v>502</v>
      </c>
      <c r="D119" s="191">
        <v>19</v>
      </c>
      <c r="E119" s="192"/>
      <c r="F119" s="66">
        <f>D119*ROUND(E119,2)</f>
        <v>0</v>
      </c>
    </row>
    <row r="120" spans="1:6" ht="51">
      <c r="A120" s="149" t="s">
        <v>61</v>
      </c>
      <c r="B120" s="121" t="s">
        <v>28</v>
      </c>
      <c r="C120" s="65" t="s">
        <v>521</v>
      </c>
      <c r="D120" s="191">
        <v>58</v>
      </c>
      <c r="E120" s="192"/>
      <c r="F120" s="66">
        <f>D120*ROUND(E120,2)</f>
        <v>0</v>
      </c>
    </row>
    <row r="121" spans="1:6" ht="52.5">
      <c r="A121" s="149" t="s">
        <v>139</v>
      </c>
      <c r="B121" s="121" t="s">
        <v>532</v>
      </c>
      <c r="C121" s="65" t="s">
        <v>521</v>
      </c>
      <c r="D121" s="191">
        <v>8.5</v>
      </c>
      <c r="E121" s="192"/>
      <c r="F121" s="66">
        <f>D121*ROUND(E121,2)</f>
        <v>0</v>
      </c>
    </row>
    <row r="122" spans="1:6">
      <c r="A122" s="151" t="s">
        <v>127</v>
      </c>
      <c r="B122" s="119" t="s">
        <v>30</v>
      </c>
      <c r="C122" s="30"/>
      <c r="D122" s="194"/>
      <c r="E122" s="27"/>
      <c r="F122" s="26">
        <f>SUM(F123:F125)</f>
        <v>0</v>
      </c>
    </row>
    <row r="123" spans="1:6" ht="25.5">
      <c r="A123" s="149" t="s">
        <v>128</v>
      </c>
      <c r="B123" s="121" t="s">
        <v>31</v>
      </c>
      <c r="C123" s="65" t="s">
        <v>502</v>
      </c>
      <c r="D123" s="191">
        <v>1.5</v>
      </c>
      <c r="E123" s="192"/>
      <c r="F123" s="66">
        <f>D123*ROUND(E123,2)</f>
        <v>0</v>
      </c>
    </row>
    <row r="124" spans="1:6" ht="25.5">
      <c r="A124" s="149" t="s">
        <v>129</v>
      </c>
      <c r="B124" s="121" t="s">
        <v>32</v>
      </c>
      <c r="C124" s="65" t="s">
        <v>502</v>
      </c>
      <c r="D124" s="191">
        <v>5.5</v>
      </c>
      <c r="E124" s="192"/>
      <c r="F124" s="66">
        <f>D124*ROUND(E124,2)</f>
        <v>0</v>
      </c>
    </row>
    <row r="125" spans="1:6" ht="25.5">
      <c r="A125" s="149" t="s">
        <v>130</v>
      </c>
      <c r="B125" s="121" t="s">
        <v>33</v>
      </c>
      <c r="C125" s="65" t="s">
        <v>502</v>
      </c>
      <c r="D125" s="191">
        <v>5.2</v>
      </c>
      <c r="E125" s="192"/>
      <c r="F125" s="66">
        <f>D125*ROUND(E125,2)</f>
        <v>0</v>
      </c>
    </row>
    <row r="126" spans="1:6">
      <c r="A126" s="151" t="s">
        <v>60</v>
      </c>
      <c r="B126" s="119" t="s">
        <v>34</v>
      </c>
      <c r="C126" s="27"/>
      <c r="D126" s="193"/>
      <c r="E126" s="27"/>
      <c r="F126" s="26">
        <f>SUM(F127:F134)</f>
        <v>0</v>
      </c>
    </row>
    <row r="127" spans="1:6" ht="51">
      <c r="A127" s="149" t="s">
        <v>59</v>
      </c>
      <c r="B127" s="121" t="s">
        <v>447</v>
      </c>
      <c r="C127" s="65" t="s">
        <v>521</v>
      </c>
      <c r="D127" s="191">
        <v>1.3</v>
      </c>
      <c r="E127" s="192"/>
      <c r="F127" s="66">
        <f>D127*ROUND(E127,2)</f>
        <v>0</v>
      </c>
    </row>
    <row r="128" spans="1:6" ht="89.25">
      <c r="A128" s="149" t="s">
        <v>58</v>
      </c>
      <c r="B128" s="121" t="s">
        <v>446</v>
      </c>
      <c r="C128" s="70"/>
      <c r="D128" s="195"/>
      <c r="E128" s="70"/>
      <c r="F128" s="71"/>
    </row>
    <row r="129" spans="1:6">
      <c r="A129" s="149" t="s">
        <v>131</v>
      </c>
      <c r="B129" s="121" t="s">
        <v>35</v>
      </c>
      <c r="C129" s="65" t="s">
        <v>521</v>
      </c>
      <c r="D129" s="191">
        <v>4.0999999999999996</v>
      </c>
      <c r="E129" s="192"/>
      <c r="F129" s="66">
        <f>D129*ROUND(E129,2)</f>
        <v>0</v>
      </c>
    </row>
    <row r="130" spans="1:6">
      <c r="A130" s="149" t="s">
        <v>132</v>
      </c>
      <c r="B130" s="121" t="s">
        <v>120</v>
      </c>
      <c r="C130" s="65" t="s">
        <v>521</v>
      </c>
      <c r="D130" s="191">
        <v>0.7</v>
      </c>
      <c r="E130" s="192"/>
      <c r="F130" s="66">
        <f>D130*ROUND(E130,2)</f>
        <v>0</v>
      </c>
    </row>
    <row r="131" spans="1:6" ht="63.75">
      <c r="A131" s="149" t="s">
        <v>57</v>
      </c>
      <c r="B131" s="121" t="s">
        <v>51</v>
      </c>
      <c r="C131" s="65" t="s">
        <v>521</v>
      </c>
      <c r="D131" s="191">
        <v>2.1</v>
      </c>
      <c r="E131" s="192"/>
      <c r="F131" s="66">
        <f>D131*ROUND(E131,2)</f>
        <v>0</v>
      </c>
    </row>
    <row r="132" spans="1:6" ht="25.5">
      <c r="A132" s="149" t="s">
        <v>56</v>
      </c>
      <c r="B132" s="121" t="s">
        <v>445</v>
      </c>
      <c r="C132" s="70"/>
      <c r="D132" s="195"/>
      <c r="E132" s="70"/>
      <c r="F132" s="71"/>
    </row>
    <row r="133" spans="1:6">
      <c r="A133" s="149" t="s">
        <v>444</v>
      </c>
      <c r="B133" s="120" t="s">
        <v>36</v>
      </c>
      <c r="C133" s="72" t="s">
        <v>3</v>
      </c>
      <c r="D133" s="72">
        <v>128</v>
      </c>
      <c r="E133" s="192"/>
      <c r="F133" s="66">
        <f>D133*ROUND(E133,2)</f>
        <v>0</v>
      </c>
    </row>
    <row r="134" spans="1:6">
      <c r="A134" s="149" t="s">
        <v>443</v>
      </c>
      <c r="B134" s="120" t="s">
        <v>37</v>
      </c>
      <c r="C134" s="72" t="s">
        <v>3</v>
      </c>
      <c r="D134" s="72">
        <v>142</v>
      </c>
      <c r="E134" s="192"/>
      <c r="F134" s="66">
        <f>D134*ROUND(E134,2)</f>
        <v>0</v>
      </c>
    </row>
    <row r="135" spans="1:6">
      <c r="A135" s="151" t="s">
        <v>55</v>
      </c>
      <c r="B135" s="119" t="s">
        <v>43</v>
      </c>
      <c r="C135" s="28"/>
      <c r="D135" s="193"/>
      <c r="E135" s="27"/>
      <c r="F135" s="26">
        <f>SUM(F136:F161)</f>
        <v>0</v>
      </c>
    </row>
    <row r="136" spans="1:6" ht="333" customHeight="1">
      <c r="A136" s="152" t="s">
        <v>442</v>
      </c>
      <c r="B136" s="122" t="s">
        <v>441</v>
      </c>
      <c r="C136" s="73"/>
      <c r="D136" s="44"/>
      <c r="E136" s="43"/>
      <c r="F136" s="74"/>
    </row>
    <row r="137" spans="1:6" ht="389.25" customHeight="1">
      <c r="A137" s="127" t="s">
        <v>440</v>
      </c>
      <c r="B137" s="122" t="s">
        <v>513</v>
      </c>
      <c r="C137" s="75"/>
      <c r="D137" s="196"/>
      <c r="E137" s="197"/>
      <c r="F137" s="74"/>
    </row>
    <row r="138" spans="1:6" ht="339" customHeight="1">
      <c r="A138" s="127" t="s">
        <v>439</v>
      </c>
      <c r="B138" s="122" t="s">
        <v>438</v>
      </c>
      <c r="C138" s="76"/>
      <c r="D138" s="198"/>
      <c r="E138" s="197"/>
      <c r="F138" s="74"/>
    </row>
    <row r="139" spans="1:6" ht="102">
      <c r="A139" s="127" t="s">
        <v>437</v>
      </c>
      <c r="B139" s="122" t="s">
        <v>436</v>
      </c>
      <c r="C139" s="76"/>
      <c r="D139" s="198"/>
      <c r="E139" s="197"/>
      <c r="F139" s="74"/>
    </row>
    <row r="140" spans="1:6" ht="127.5">
      <c r="A140" s="127" t="s">
        <v>435</v>
      </c>
      <c r="B140" s="122" t="s">
        <v>434</v>
      </c>
      <c r="C140" s="76"/>
      <c r="D140" s="198"/>
      <c r="E140" s="199"/>
      <c r="F140" s="74"/>
    </row>
    <row r="141" spans="1:6" ht="102">
      <c r="A141" s="127" t="s">
        <v>433</v>
      </c>
      <c r="B141" s="122" t="s">
        <v>432</v>
      </c>
      <c r="C141" s="76"/>
      <c r="D141" s="198"/>
      <c r="E141" s="199"/>
      <c r="F141" s="74"/>
    </row>
    <row r="142" spans="1:6" ht="72" customHeight="1">
      <c r="A142" s="127" t="s">
        <v>431</v>
      </c>
      <c r="B142" s="122" t="s">
        <v>430</v>
      </c>
      <c r="C142" s="76"/>
      <c r="D142" s="198"/>
      <c r="E142" s="199"/>
      <c r="F142" s="74"/>
    </row>
    <row r="143" spans="1:6" ht="121.5" customHeight="1">
      <c r="A143" s="127" t="s">
        <v>429</v>
      </c>
      <c r="B143" s="122" t="s">
        <v>428</v>
      </c>
      <c r="C143" s="76"/>
      <c r="D143" s="198"/>
      <c r="E143" s="199"/>
      <c r="F143" s="74"/>
    </row>
    <row r="144" spans="1:6" ht="211.5" customHeight="1">
      <c r="A144" s="127" t="s">
        <v>427</v>
      </c>
      <c r="B144" s="123" t="s">
        <v>426</v>
      </c>
      <c r="C144" s="77" t="s">
        <v>9</v>
      </c>
      <c r="D144" s="200">
        <v>1</v>
      </c>
      <c r="E144" s="201"/>
      <c r="F144" s="78">
        <f t="shared" ref="F144:F149" si="5">D144*ROUND(E144,2)</f>
        <v>0</v>
      </c>
    </row>
    <row r="145" spans="1:6" ht="267.75">
      <c r="A145" s="127" t="s">
        <v>54</v>
      </c>
      <c r="B145" s="124" t="s">
        <v>425</v>
      </c>
      <c r="C145" s="79" t="s">
        <v>9</v>
      </c>
      <c r="D145" s="168">
        <v>2</v>
      </c>
      <c r="E145" s="169"/>
      <c r="F145" s="78">
        <f t="shared" si="5"/>
        <v>0</v>
      </c>
    </row>
    <row r="146" spans="1:6" ht="76.5">
      <c r="A146" s="127" t="s">
        <v>53</v>
      </c>
      <c r="B146" s="125" t="s">
        <v>424</v>
      </c>
      <c r="C146" s="65" t="s">
        <v>39</v>
      </c>
      <c r="D146" s="191">
        <v>1</v>
      </c>
      <c r="E146" s="192"/>
      <c r="F146" s="66">
        <f t="shared" si="5"/>
        <v>0</v>
      </c>
    </row>
    <row r="147" spans="1:6" ht="331.5">
      <c r="A147" s="127" t="s">
        <v>52</v>
      </c>
      <c r="B147" s="122" t="s">
        <v>423</v>
      </c>
      <c r="C147" s="77" t="s">
        <v>9</v>
      </c>
      <c r="D147" s="200">
        <v>1</v>
      </c>
      <c r="E147" s="201"/>
      <c r="F147" s="78">
        <f t="shared" si="5"/>
        <v>0</v>
      </c>
    </row>
    <row r="148" spans="1:6" ht="357">
      <c r="A148" s="127" t="s">
        <v>50</v>
      </c>
      <c r="B148" s="116" t="s">
        <v>422</v>
      </c>
      <c r="C148" s="77" t="s">
        <v>9</v>
      </c>
      <c r="D148" s="200">
        <v>1</v>
      </c>
      <c r="E148" s="80"/>
      <c r="F148" s="78">
        <f t="shared" si="5"/>
        <v>0</v>
      </c>
    </row>
    <row r="149" spans="1:6" s="29" customFormat="1" ht="408">
      <c r="A149" s="127" t="s">
        <v>49</v>
      </c>
      <c r="B149" s="126" t="s">
        <v>421</v>
      </c>
      <c r="C149" s="77" t="s">
        <v>9</v>
      </c>
      <c r="D149" s="200">
        <v>1</v>
      </c>
      <c r="E149" s="201"/>
      <c r="F149" s="78">
        <f t="shared" si="5"/>
        <v>0</v>
      </c>
    </row>
    <row r="150" spans="1:6" s="29" customFormat="1" ht="369.75">
      <c r="A150" s="127" t="s">
        <v>133</v>
      </c>
      <c r="B150" s="116" t="s">
        <v>420</v>
      </c>
      <c r="C150" s="76"/>
      <c r="D150" s="202"/>
      <c r="E150" s="81"/>
      <c r="F150" s="74"/>
    </row>
    <row r="151" spans="1:6" s="29" customFormat="1" ht="229.5">
      <c r="A151" s="127"/>
      <c r="B151" s="127" t="s">
        <v>514</v>
      </c>
      <c r="C151" s="77" t="s">
        <v>9</v>
      </c>
      <c r="D151" s="203">
        <v>1</v>
      </c>
      <c r="E151" s="80"/>
      <c r="F151" s="78">
        <f t="shared" ref="F151:F161" si="6">D151*ROUND(E151,2)</f>
        <v>0</v>
      </c>
    </row>
    <row r="152" spans="1:6" ht="178.5">
      <c r="A152" s="127" t="s">
        <v>134</v>
      </c>
      <c r="B152" s="122" t="s">
        <v>533</v>
      </c>
      <c r="C152" s="77" t="s">
        <v>4</v>
      </c>
      <c r="D152" s="200">
        <v>1</v>
      </c>
      <c r="E152" s="201"/>
      <c r="F152" s="78">
        <f t="shared" si="6"/>
        <v>0</v>
      </c>
    </row>
    <row r="153" spans="1:6" ht="63.75">
      <c r="A153" s="127" t="s">
        <v>135</v>
      </c>
      <c r="B153" s="128" t="s">
        <v>41</v>
      </c>
      <c r="C153" s="82" t="s">
        <v>39</v>
      </c>
      <c r="D153" s="72">
        <v>1</v>
      </c>
      <c r="E153" s="192"/>
      <c r="F153" s="66">
        <f t="shared" si="6"/>
        <v>0</v>
      </c>
    </row>
    <row r="154" spans="1:6" ht="25.5">
      <c r="A154" s="127" t="s">
        <v>220</v>
      </c>
      <c r="B154" s="128" t="s">
        <v>419</v>
      </c>
      <c r="C154" s="82" t="s">
        <v>39</v>
      </c>
      <c r="D154" s="72">
        <v>1</v>
      </c>
      <c r="E154" s="192"/>
      <c r="F154" s="66">
        <f t="shared" si="6"/>
        <v>0</v>
      </c>
    </row>
    <row r="155" spans="1:6" ht="38.25">
      <c r="A155" s="127" t="s">
        <v>418</v>
      </c>
      <c r="B155" s="128" t="s">
        <v>40</v>
      </c>
      <c r="C155" s="82" t="s">
        <v>39</v>
      </c>
      <c r="D155" s="72">
        <v>1</v>
      </c>
      <c r="E155" s="192"/>
      <c r="F155" s="66">
        <f t="shared" si="6"/>
        <v>0</v>
      </c>
    </row>
    <row r="156" spans="1:6" ht="25.5">
      <c r="A156" s="127" t="s">
        <v>417</v>
      </c>
      <c r="B156" s="122" t="s">
        <v>416</v>
      </c>
      <c r="C156" s="46" t="s">
        <v>9</v>
      </c>
      <c r="D156" s="168">
        <v>1</v>
      </c>
      <c r="E156" s="169"/>
      <c r="F156" s="78">
        <f t="shared" si="6"/>
        <v>0</v>
      </c>
    </row>
    <row r="157" spans="1:6" ht="25.5">
      <c r="A157" s="127" t="s">
        <v>415</v>
      </c>
      <c r="B157" s="116" t="s">
        <v>414</v>
      </c>
      <c r="C157" s="46" t="s">
        <v>9</v>
      </c>
      <c r="D157" s="168">
        <v>1</v>
      </c>
      <c r="E157" s="201"/>
      <c r="F157" s="78">
        <f t="shared" si="6"/>
        <v>0</v>
      </c>
    </row>
    <row r="158" spans="1:6" ht="25.5">
      <c r="A158" s="127" t="s">
        <v>413</v>
      </c>
      <c r="B158" s="116" t="s">
        <v>412</v>
      </c>
      <c r="C158" s="46" t="s">
        <v>9</v>
      </c>
      <c r="D158" s="168">
        <v>1</v>
      </c>
      <c r="E158" s="201"/>
      <c r="F158" s="78">
        <f t="shared" si="6"/>
        <v>0</v>
      </c>
    </row>
    <row r="159" spans="1:6" ht="25.5">
      <c r="A159" s="127" t="s">
        <v>411</v>
      </c>
      <c r="B159" s="116" t="s">
        <v>410</v>
      </c>
      <c r="C159" s="46" t="s">
        <v>9</v>
      </c>
      <c r="D159" s="168">
        <v>1</v>
      </c>
      <c r="E159" s="201"/>
      <c r="F159" s="78">
        <f t="shared" si="6"/>
        <v>0</v>
      </c>
    </row>
    <row r="160" spans="1:6" ht="25.5">
      <c r="A160" s="127" t="s">
        <v>409</v>
      </c>
      <c r="B160" s="116" t="s">
        <v>408</v>
      </c>
      <c r="C160" s="46" t="s">
        <v>9</v>
      </c>
      <c r="D160" s="200">
        <v>1</v>
      </c>
      <c r="E160" s="201"/>
      <c r="F160" s="78">
        <f t="shared" si="6"/>
        <v>0</v>
      </c>
    </row>
    <row r="161" spans="1:6" ht="76.5">
      <c r="A161" s="127" t="s">
        <v>407</v>
      </c>
      <c r="B161" s="116" t="s">
        <v>406</v>
      </c>
      <c r="C161" s="46" t="s">
        <v>9</v>
      </c>
      <c r="D161" s="203">
        <v>1</v>
      </c>
      <c r="E161" s="80"/>
      <c r="F161" s="78">
        <f t="shared" si="6"/>
        <v>0</v>
      </c>
    </row>
    <row r="162" spans="1:6">
      <c r="A162" s="151" t="s">
        <v>48</v>
      </c>
      <c r="B162" s="119" t="s">
        <v>38</v>
      </c>
      <c r="C162" s="28"/>
      <c r="D162" s="193"/>
      <c r="E162" s="27"/>
      <c r="F162" s="26">
        <f>SUM(F163:F169)</f>
        <v>0</v>
      </c>
    </row>
    <row r="163" spans="1:6" ht="25.5">
      <c r="A163" s="149" t="s">
        <v>47</v>
      </c>
      <c r="B163" s="121" t="s">
        <v>405</v>
      </c>
      <c r="C163" s="65" t="s">
        <v>39</v>
      </c>
      <c r="D163" s="191">
        <v>1</v>
      </c>
      <c r="E163" s="192"/>
      <c r="F163" s="66">
        <f>D163*ROUND(E163,2)</f>
        <v>0</v>
      </c>
    </row>
    <row r="164" spans="1:6" ht="89.25">
      <c r="A164" s="149" t="s">
        <v>46</v>
      </c>
      <c r="B164" s="121" t="s">
        <v>221</v>
      </c>
      <c r="C164" s="83"/>
      <c r="D164" s="204"/>
      <c r="E164" s="204"/>
      <c r="F164" s="83"/>
    </row>
    <row r="165" spans="1:6">
      <c r="A165" s="149" t="s">
        <v>222</v>
      </c>
      <c r="B165" s="129" t="s">
        <v>223</v>
      </c>
      <c r="C165" s="65" t="s">
        <v>502</v>
      </c>
      <c r="D165" s="191">
        <v>28</v>
      </c>
      <c r="E165" s="192"/>
      <c r="F165" s="66">
        <f>D165*ROUND(E165,2)</f>
        <v>0</v>
      </c>
    </row>
    <row r="166" spans="1:6" ht="51">
      <c r="A166" s="149" t="s">
        <v>125</v>
      </c>
      <c r="B166" s="121" t="s">
        <v>404</v>
      </c>
      <c r="C166" s="65" t="s">
        <v>502</v>
      </c>
      <c r="D166" s="191">
        <v>30</v>
      </c>
      <c r="E166" s="192"/>
      <c r="F166" s="66">
        <f>D166*ROUND(E166,2)</f>
        <v>0</v>
      </c>
    </row>
    <row r="167" spans="1:6" ht="140.25">
      <c r="A167" s="149" t="s">
        <v>45</v>
      </c>
      <c r="B167" s="121" t="s">
        <v>224</v>
      </c>
      <c r="C167" s="65" t="s">
        <v>403</v>
      </c>
      <c r="D167" s="191">
        <v>16</v>
      </c>
      <c r="E167" s="192"/>
      <c r="F167" s="66">
        <f>D167*ROUND(E167,2)</f>
        <v>0</v>
      </c>
    </row>
    <row r="168" spans="1:6" ht="76.5">
      <c r="A168" s="149" t="s">
        <v>44</v>
      </c>
      <c r="B168" s="121" t="s">
        <v>402</v>
      </c>
      <c r="C168" s="65" t="s">
        <v>502</v>
      </c>
      <c r="D168" s="205">
        <v>7.2</v>
      </c>
      <c r="E168" s="192"/>
      <c r="F168" s="66">
        <f>D168*ROUND(E168,2)</f>
        <v>0</v>
      </c>
    </row>
    <row r="169" spans="1:6" ht="38.25">
      <c r="A169" s="149" t="s">
        <v>126</v>
      </c>
      <c r="B169" s="121" t="s">
        <v>321</v>
      </c>
      <c r="C169" s="84" t="s">
        <v>523</v>
      </c>
      <c r="D169" s="205">
        <v>1.05</v>
      </c>
      <c r="E169" s="192"/>
      <c r="F169" s="66">
        <f>D169*ROUND(E169,2)</f>
        <v>0</v>
      </c>
    </row>
    <row r="170" spans="1:6">
      <c r="A170" s="153" t="s">
        <v>401</v>
      </c>
      <c r="B170" s="130" t="s">
        <v>400</v>
      </c>
      <c r="C170" s="85"/>
      <c r="D170" s="206"/>
      <c r="E170" s="207"/>
      <c r="F170" s="86">
        <f>SUM(F171,F213,F226,F235)</f>
        <v>0</v>
      </c>
    </row>
    <row r="171" spans="1:6">
      <c r="A171" s="154" t="s">
        <v>155</v>
      </c>
      <c r="B171" s="131" t="s">
        <v>226</v>
      </c>
      <c r="C171" s="87"/>
      <c r="D171" s="208"/>
      <c r="E171" s="27"/>
      <c r="F171" s="26">
        <f>SUM(F172:F212)</f>
        <v>0</v>
      </c>
    </row>
    <row r="172" spans="1:6" ht="127.5">
      <c r="A172" s="155" t="s">
        <v>156</v>
      </c>
      <c r="B172" s="132" t="s">
        <v>227</v>
      </c>
      <c r="C172" s="88" t="s">
        <v>39</v>
      </c>
      <c r="D172" s="88">
        <v>1</v>
      </c>
      <c r="E172" s="192"/>
      <c r="F172" s="66">
        <f>D172*ROUND(E172,2)</f>
        <v>0</v>
      </c>
    </row>
    <row r="173" spans="1:6" ht="89.25">
      <c r="A173" s="155" t="s">
        <v>157</v>
      </c>
      <c r="B173" s="132" t="s">
        <v>228</v>
      </c>
      <c r="C173" s="89"/>
      <c r="D173" s="209"/>
      <c r="E173" s="209"/>
      <c r="F173" s="90"/>
    </row>
    <row r="174" spans="1:6" ht="114.75">
      <c r="A174" s="155" t="s">
        <v>229</v>
      </c>
      <c r="B174" s="132" t="s">
        <v>230</v>
      </c>
      <c r="C174" s="88" t="s">
        <v>4</v>
      </c>
      <c r="D174" s="88">
        <v>1</v>
      </c>
      <c r="E174" s="192"/>
      <c r="F174" s="66">
        <f>D174*ROUND(E174,2)</f>
        <v>0</v>
      </c>
    </row>
    <row r="175" spans="1:6">
      <c r="A175" s="155" t="s">
        <v>231</v>
      </c>
      <c r="B175" s="132" t="s">
        <v>399</v>
      </c>
      <c r="C175" s="91" t="s">
        <v>4</v>
      </c>
      <c r="D175" s="92">
        <v>1</v>
      </c>
      <c r="E175" s="192"/>
      <c r="F175" s="66">
        <f>D175*ROUND(E175,2)</f>
        <v>0</v>
      </c>
    </row>
    <row r="176" spans="1:6" ht="25.5">
      <c r="A176" s="155" t="s">
        <v>232</v>
      </c>
      <c r="B176" s="132" t="s">
        <v>233</v>
      </c>
      <c r="C176" s="93"/>
      <c r="D176" s="94"/>
      <c r="E176" s="93"/>
      <c r="F176" s="94"/>
    </row>
    <row r="177" spans="1:6" ht="25.5">
      <c r="A177" s="155" t="s">
        <v>234</v>
      </c>
      <c r="B177" s="132" t="s">
        <v>235</v>
      </c>
      <c r="C177" s="91" t="s">
        <v>4</v>
      </c>
      <c r="D177" s="92">
        <v>1</v>
      </c>
      <c r="E177" s="192"/>
      <c r="F177" s="66">
        <f t="shared" ref="F177:F212" si="7">D177*ROUND(E177,2)</f>
        <v>0</v>
      </c>
    </row>
    <row r="178" spans="1:6">
      <c r="A178" s="155" t="s">
        <v>236</v>
      </c>
      <c r="B178" s="132" t="s">
        <v>237</v>
      </c>
      <c r="C178" s="91" t="s">
        <v>4</v>
      </c>
      <c r="D178" s="92">
        <v>1</v>
      </c>
      <c r="E178" s="192"/>
      <c r="F178" s="66">
        <f t="shared" si="7"/>
        <v>0</v>
      </c>
    </row>
    <row r="179" spans="1:6" ht="38.25">
      <c r="A179" s="155" t="s">
        <v>238</v>
      </c>
      <c r="B179" s="132" t="s">
        <v>239</v>
      </c>
      <c r="C179" s="95" t="s">
        <v>4</v>
      </c>
      <c r="D179" s="95">
        <v>1</v>
      </c>
      <c r="E179" s="192"/>
      <c r="F179" s="66">
        <f t="shared" si="7"/>
        <v>0</v>
      </c>
    </row>
    <row r="180" spans="1:6" ht="25.5">
      <c r="A180" s="155" t="s">
        <v>240</v>
      </c>
      <c r="B180" s="132" t="s">
        <v>398</v>
      </c>
      <c r="C180" s="95" t="s">
        <v>4</v>
      </c>
      <c r="D180" s="95">
        <v>1</v>
      </c>
      <c r="E180" s="192"/>
      <c r="F180" s="66">
        <f t="shared" si="7"/>
        <v>0</v>
      </c>
    </row>
    <row r="181" spans="1:6">
      <c r="A181" s="155" t="s">
        <v>241</v>
      </c>
      <c r="B181" s="132" t="s">
        <v>243</v>
      </c>
      <c r="C181" s="95" t="s">
        <v>4</v>
      </c>
      <c r="D181" s="95">
        <v>6</v>
      </c>
      <c r="E181" s="192"/>
      <c r="F181" s="66">
        <f t="shared" si="7"/>
        <v>0</v>
      </c>
    </row>
    <row r="182" spans="1:6">
      <c r="A182" s="155" t="s">
        <v>242</v>
      </c>
      <c r="B182" s="132" t="s">
        <v>245</v>
      </c>
      <c r="C182" s="91" t="s">
        <v>4</v>
      </c>
      <c r="D182" s="92">
        <v>2</v>
      </c>
      <c r="E182" s="192"/>
      <c r="F182" s="66">
        <f t="shared" si="7"/>
        <v>0</v>
      </c>
    </row>
    <row r="183" spans="1:6">
      <c r="A183" s="155" t="s">
        <v>244</v>
      </c>
      <c r="B183" s="132" t="s">
        <v>247</v>
      </c>
      <c r="C183" s="95" t="s">
        <v>4</v>
      </c>
      <c r="D183" s="95">
        <v>2</v>
      </c>
      <c r="E183" s="192"/>
      <c r="F183" s="66">
        <f t="shared" si="7"/>
        <v>0</v>
      </c>
    </row>
    <row r="184" spans="1:6">
      <c r="A184" s="155" t="s">
        <v>246</v>
      </c>
      <c r="B184" s="132" t="s">
        <v>249</v>
      </c>
      <c r="C184" s="91" t="s">
        <v>4</v>
      </c>
      <c r="D184" s="92">
        <v>2</v>
      </c>
      <c r="E184" s="192"/>
      <c r="F184" s="66">
        <f t="shared" si="7"/>
        <v>0</v>
      </c>
    </row>
    <row r="185" spans="1:6" ht="25.5">
      <c r="A185" s="155" t="s">
        <v>248</v>
      </c>
      <c r="B185" s="132" t="s">
        <v>251</v>
      </c>
      <c r="C185" s="95" t="s">
        <v>4</v>
      </c>
      <c r="D185" s="95">
        <v>2</v>
      </c>
      <c r="E185" s="192"/>
      <c r="F185" s="66">
        <f t="shared" si="7"/>
        <v>0</v>
      </c>
    </row>
    <row r="186" spans="1:6" ht="111" customHeight="1">
      <c r="A186" s="155" t="s">
        <v>250</v>
      </c>
      <c r="B186" s="133" t="s">
        <v>253</v>
      </c>
      <c r="C186" s="91" t="s">
        <v>4</v>
      </c>
      <c r="D186" s="92">
        <v>2</v>
      </c>
      <c r="E186" s="192"/>
      <c r="F186" s="66">
        <f t="shared" si="7"/>
        <v>0</v>
      </c>
    </row>
    <row r="187" spans="1:6" ht="270.75" customHeight="1">
      <c r="A187" s="155" t="s">
        <v>252</v>
      </c>
      <c r="B187" s="133" t="s">
        <v>397</v>
      </c>
      <c r="C187" s="95" t="s">
        <v>4</v>
      </c>
      <c r="D187" s="95">
        <v>1</v>
      </c>
      <c r="E187" s="192"/>
      <c r="F187" s="66">
        <f t="shared" si="7"/>
        <v>0</v>
      </c>
    </row>
    <row r="188" spans="1:6" ht="89.25">
      <c r="A188" s="155" t="s">
        <v>254</v>
      </c>
      <c r="B188" s="134" t="s">
        <v>396</v>
      </c>
      <c r="C188" s="95" t="s">
        <v>4</v>
      </c>
      <c r="D188" s="95">
        <v>2</v>
      </c>
      <c r="E188" s="192"/>
      <c r="F188" s="66">
        <f t="shared" si="7"/>
        <v>0</v>
      </c>
    </row>
    <row r="189" spans="1:6" ht="95.25" customHeight="1">
      <c r="A189" s="155" t="s">
        <v>255</v>
      </c>
      <c r="B189" s="134" t="s">
        <v>395</v>
      </c>
      <c r="C189" s="95" t="s">
        <v>4</v>
      </c>
      <c r="D189" s="95">
        <v>1</v>
      </c>
      <c r="E189" s="192"/>
      <c r="F189" s="66">
        <f t="shared" si="7"/>
        <v>0</v>
      </c>
    </row>
    <row r="190" spans="1:6" ht="153">
      <c r="A190" s="155" t="s">
        <v>256</v>
      </c>
      <c r="B190" s="134" t="s">
        <v>394</v>
      </c>
      <c r="C190" s="95" t="s">
        <v>4</v>
      </c>
      <c r="D190" s="95">
        <v>1</v>
      </c>
      <c r="E190" s="192"/>
      <c r="F190" s="66">
        <f t="shared" si="7"/>
        <v>0</v>
      </c>
    </row>
    <row r="191" spans="1:6" ht="13.5" customHeight="1">
      <c r="A191" s="155" t="s">
        <v>257</v>
      </c>
      <c r="B191" s="132" t="s">
        <v>393</v>
      </c>
      <c r="C191" s="91" t="s">
        <v>4</v>
      </c>
      <c r="D191" s="92">
        <v>2</v>
      </c>
      <c r="E191" s="192"/>
      <c r="F191" s="66">
        <f t="shared" si="7"/>
        <v>0</v>
      </c>
    </row>
    <row r="192" spans="1:6">
      <c r="A192" s="155" t="s">
        <v>258</v>
      </c>
      <c r="B192" s="132" t="s">
        <v>392</v>
      </c>
      <c r="C192" s="91" t="s">
        <v>4</v>
      </c>
      <c r="D192" s="92">
        <v>2</v>
      </c>
      <c r="E192" s="192"/>
      <c r="F192" s="66">
        <f t="shared" si="7"/>
        <v>0</v>
      </c>
    </row>
    <row r="193" spans="1:6">
      <c r="A193" s="155" t="s">
        <v>259</v>
      </c>
      <c r="B193" s="132" t="s">
        <v>391</v>
      </c>
      <c r="C193" s="91" t="s">
        <v>4</v>
      </c>
      <c r="D193" s="92">
        <v>5</v>
      </c>
      <c r="E193" s="192"/>
      <c r="F193" s="66">
        <f t="shared" si="7"/>
        <v>0</v>
      </c>
    </row>
    <row r="194" spans="1:6">
      <c r="A194" s="155" t="s">
        <v>260</v>
      </c>
      <c r="B194" s="132" t="s">
        <v>390</v>
      </c>
      <c r="C194" s="91" t="s">
        <v>4</v>
      </c>
      <c r="D194" s="92">
        <v>1</v>
      </c>
      <c r="E194" s="192"/>
      <c r="F194" s="66">
        <f t="shared" si="7"/>
        <v>0</v>
      </c>
    </row>
    <row r="195" spans="1:6">
      <c r="A195" s="155" t="s">
        <v>261</v>
      </c>
      <c r="B195" s="132" t="s">
        <v>389</v>
      </c>
      <c r="C195" s="91" t="s">
        <v>4</v>
      </c>
      <c r="D195" s="92">
        <v>1</v>
      </c>
      <c r="E195" s="192"/>
      <c r="F195" s="66">
        <f t="shared" si="7"/>
        <v>0</v>
      </c>
    </row>
    <row r="196" spans="1:6">
      <c r="A196" s="155" t="s">
        <v>262</v>
      </c>
      <c r="B196" s="132" t="s">
        <v>388</v>
      </c>
      <c r="C196" s="91" t="s">
        <v>4</v>
      </c>
      <c r="D196" s="92">
        <v>4</v>
      </c>
      <c r="E196" s="192"/>
      <c r="F196" s="66">
        <f t="shared" si="7"/>
        <v>0</v>
      </c>
    </row>
    <row r="197" spans="1:6">
      <c r="A197" s="155" t="s">
        <v>263</v>
      </c>
      <c r="B197" s="132" t="s">
        <v>387</v>
      </c>
      <c r="C197" s="91" t="s">
        <v>4</v>
      </c>
      <c r="D197" s="92">
        <v>2</v>
      </c>
      <c r="E197" s="192"/>
      <c r="F197" s="66">
        <f t="shared" si="7"/>
        <v>0</v>
      </c>
    </row>
    <row r="198" spans="1:6" ht="278.25" customHeight="1">
      <c r="A198" s="155" t="s">
        <v>264</v>
      </c>
      <c r="B198" s="132" t="s">
        <v>386</v>
      </c>
      <c r="C198" s="91" t="s">
        <v>4</v>
      </c>
      <c r="D198" s="92">
        <v>2</v>
      </c>
      <c r="E198" s="192"/>
      <c r="F198" s="66">
        <f t="shared" si="7"/>
        <v>0</v>
      </c>
    </row>
    <row r="199" spans="1:6">
      <c r="A199" s="155" t="s">
        <v>265</v>
      </c>
      <c r="B199" s="132" t="s">
        <v>268</v>
      </c>
      <c r="C199" s="91" t="s">
        <v>4</v>
      </c>
      <c r="D199" s="92">
        <v>4</v>
      </c>
      <c r="E199" s="192"/>
      <c r="F199" s="66">
        <f t="shared" si="7"/>
        <v>0</v>
      </c>
    </row>
    <row r="200" spans="1:6">
      <c r="A200" s="155" t="s">
        <v>266</v>
      </c>
      <c r="B200" s="132" t="s">
        <v>270</v>
      </c>
      <c r="C200" s="91" t="s">
        <v>4</v>
      </c>
      <c r="D200" s="92">
        <v>9</v>
      </c>
      <c r="E200" s="192"/>
      <c r="F200" s="66">
        <f t="shared" si="7"/>
        <v>0</v>
      </c>
    </row>
    <row r="201" spans="1:6">
      <c r="A201" s="155" t="s">
        <v>267</v>
      </c>
      <c r="B201" s="132" t="s">
        <v>385</v>
      </c>
      <c r="C201" s="91" t="s">
        <v>4</v>
      </c>
      <c r="D201" s="92">
        <v>1</v>
      </c>
      <c r="E201" s="192"/>
      <c r="F201" s="66">
        <f t="shared" si="7"/>
        <v>0</v>
      </c>
    </row>
    <row r="202" spans="1:6">
      <c r="A202" s="155" t="s">
        <v>269</v>
      </c>
      <c r="B202" s="132" t="s">
        <v>384</v>
      </c>
      <c r="C202" s="91" t="s">
        <v>4</v>
      </c>
      <c r="D202" s="92">
        <v>1</v>
      </c>
      <c r="E202" s="192"/>
      <c r="F202" s="66">
        <f t="shared" si="7"/>
        <v>0</v>
      </c>
    </row>
    <row r="203" spans="1:6" ht="38.25">
      <c r="A203" s="155" t="s">
        <v>271</v>
      </c>
      <c r="B203" s="132" t="s">
        <v>281</v>
      </c>
      <c r="C203" s="91" t="s">
        <v>4</v>
      </c>
      <c r="D203" s="92">
        <v>1</v>
      </c>
      <c r="E203" s="192"/>
      <c r="F203" s="66">
        <f t="shared" si="7"/>
        <v>0</v>
      </c>
    </row>
    <row r="204" spans="1:6" ht="25.5">
      <c r="A204" s="155" t="s">
        <v>272</v>
      </c>
      <c r="B204" s="132" t="s">
        <v>383</v>
      </c>
      <c r="C204" s="91" t="s">
        <v>4</v>
      </c>
      <c r="D204" s="92">
        <v>2</v>
      </c>
      <c r="E204" s="192"/>
      <c r="F204" s="66">
        <f t="shared" si="7"/>
        <v>0</v>
      </c>
    </row>
    <row r="205" spans="1:6" ht="25.5">
      <c r="A205" s="155" t="s">
        <v>273</v>
      </c>
      <c r="B205" s="132" t="s">
        <v>276</v>
      </c>
      <c r="C205" s="91" t="s">
        <v>4</v>
      </c>
      <c r="D205" s="92">
        <v>1</v>
      </c>
      <c r="E205" s="192"/>
      <c r="F205" s="66">
        <f t="shared" si="7"/>
        <v>0</v>
      </c>
    </row>
    <row r="206" spans="1:6">
      <c r="A206" s="155" t="s">
        <v>274</v>
      </c>
      <c r="B206" s="132" t="s">
        <v>279</v>
      </c>
      <c r="C206" s="91" t="s">
        <v>4</v>
      </c>
      <c r="D206" s="92">
        <v>1</v>
      </c>
      <c r="E206" s="192"/>
      <c r="F206" s="66">
        <f t="shared" si="7"/>
        <v>0</v>
      </c>
    </row>
    <row r="207" spans="1:6">
      <c r="A207" s="155" t="s">
        <v>275</v>
      </c>
      <c r="B207" s="132" t="s">
        <v>283</v>
      </c>
      <c r="C207" s="91" t="s">
        <v>4</v>
      </c>
      <c r="D207" s="92">
        <v>1</v>
      </c>
      <c r="E207" s="192"/>
      <c r="F207" s="66">
        <f t="shared" si="7"/>
        <v>0</v>
      </c>
    </row>
    <row r="208" spans="1:6">
      <c r="A208" s="155" t="s">
        <v>277</v>
      </c>
      <c r="B208" s="132" t="s">
        <v>285</v>
      </c>
      <c r="C208" s="91" t="s">
        <v>4</v>
      </c>
      <c r="D208" s="92">
        <v>1</v>
      </c>
      <c r="E208" s="192"/>
      <c r="F208" s="66">
        <f t="shared" si="7"/>
        <v>0</v>
      </c>
    </row>
    <row r="209" spans="1:6" ht="280.5">
      <c r="A209" s="155" t="s">
        <v>278</v>
      </c>
      <c r="B209" s="132" t="s">
        <v>382</v>
      </c>
      <c r="C209" s="88" t="s">
        <v>39</v>
      </c>
      <c r="D209" s="88">
        <v>1</v>
      </c>
      <c r="E209" s="192"/>
      <c r="F209" s="66">
        <f t="shared" si="7"/>
        <v>0</v>
      </c>
    </row>
    <row r="210" spans="1:6" ht="25.5">
      <c r="A210" s="155" t="s">
        <v>280</v>
      </c>
      <c r="B210" s="135" t="s">
        <v>381</v>
      </c>
      <c r="C210" s="88" t="s">
        <v>4</v>
      </c>
      <c r="D210" s="88">
        <v>1</v>
      </c>
      <c r="E210" s="192"/>
      <c r="F210" s="66">
        <f t="shared" si="7"/>
        <v>0</v>
      </c>
    </row>
    <row r="211" spans="1:6" ht="51">
      <c r="A211" s="155" t="s">
        <v>282</v>
      </c>
      <c r="B211" s="135" t="s">
        <v>380</v>
      </c>
      <c r="C211" s="88" t="s">
        <v>4</v>
      </c>
      <c r="D211" s="88">
        <v>1</v>
      </c>
      <c r="E211" s="192"/>
      <c r="F211" s="66">
        <f t="shared" si="7"/>
        <v>0</v>
      </c>
    </row>
    <row r="212" spans="1:6" ht="114.75">
      <c r="A212" s="155" t="s">
        <v>284</v>
      </c>
      <c r="B212" s="135" t="s">
        <v>379</v>
      </c>
      <c r="C212" s="88" t="s">
        <v>39</v>
      </c>
      <c r="D212" s="88">
        <v>1</v>
      </c>
      <c r="E212" s="192"/>
      <c r="F212" s="66">
        <f t="shared" si="7"/>
        <v>0</v>
      </c>
    </row>
    <row r="213" spans="1:6">
      <c r="A213" s="154" t="s">
        <v>378</v>
      </c>
      <c r="B213" s="131" t="s">
        <v>377</v>
      </c>
      <c r="C213" s="96"/>
      <c r="D213" s="208"/>
      <c r="E213" s="27"/>
      <c r="F213" s="26">
        <f>SUM(F214:F225)</f>
        <v>0</v>
      </c>
    </row>
    <row r="214" spans="1:6">
      <c r="A214" s="156" t="s">
        <v>158</v>
      </c>
      <c r="B214" s="136" t="s">
        <v>288</v>
      </c>
      <c r="C214" s="88" t="s">
        <v>0</v>
      </c>
      <c r="D214" s="97">
        <v>2</v>
      </c>
      <c r="E214" s="192"/>
      <c r="F214" s="66">
        <f>D214*ROUND(E214,2)</f>
        <v>0</v>
      </c>
    </row>
    <row r="215" spans="1:6">
      <c r="A215" s="156" t="s">
        <v>289</v>
      </c>
      <c r="B215" s="135" t="s">
        <v>290</v>
      </c>
      <c r="C215" s="89"/>
      <c r="D215" s="209"/>
      <c r="E215" s="210"/>
      <c r="F215" s="99"/>
    </row>
    <row r="216" spans="1:6">
      <c r="A216" s="156" t="s">
        <v>291</v>
      </c>
      <c r="B216" s="135" t="s">
        <v>292</v>
      </c>
      <c r="C216" s="88" t="s">
        <v>0</v>
      </c>
      <c r="D216" s="97">
        <v>18</v>
      </c>
      <c r="E216" s="192"/>
      <c r="F216" s="66">
        <f>D216*ROUND(E216,2)</f>
        <v>0</v>
      </c>
    </row>
    <row r="217" spans="1:6">
      <c r="A217" s="156" t="s">
        <v>293</v>
      </c>
      <c r="B217" s="135" t="s">
        <v>294</v>
      </c>
      <c r="C217" s="88" t="s">
        <v>0</v>
      </c>
      <c r="D217" s="97">
        <v>12</v>
      </c>
      <c r="E217" s="192"/>
      <c r="F217" s="66">
        <f>D217*ROUND(E217,2)</f>
        <v>0</v>
      </c>
    </row>
    <row r="218" spans="1:6">
      <c r="A218" s="156" t="s">
        <v>295</v>
      </c>
      <c r="B218" s="135" t="s">
        <v>296</v>
      </c>
      <c r="C218" s="88" t="s">
        <v>0</v>
      </c>
      <c r="D218" s="97">
        <v>4</v>
      </c>
      <c r="E218" s="192"/>
      <c r="F218" s="66">
        <f>D218*ROUND(E218,2)</f>
        <v>0</v>
      </c>
    </row>
    <row r="219" spans="1:6">
      <c r="A219" s="156" t="s">
        <v>297</v>
      </c>
      <c r="B219" s="135" t="s">
        <v>534</v>
      </c>
      <c r="C219" s="88" t="s">
        <v>4</v>
      </c>
      <c r="D219" s="97">
        <v>2</v>
      </c>
      <c r="E219" s="192"/>
      <c r="F219" s="66">
        <f>D219*ROUND(E219,2)</f>
        <v>0</v>
      </c>
    </row>
    <row r="220" spans="1:6" ht="140.25">
      <c r="A220" s="156" t="s">
        <v>298</v>
      </c>
      <c r="B220" s="135" t="s">
        <v>299</v>
      </c>
      <c r="C220" s="100" t="s">
        <v>4</v>
      </c>
      <c r="D220" s="97">
        <v>2</v>
      </c>
      <c r="E220" s="192"/>
      <c r="F220" s="66">
        <f>D220*ROUND(E220,2)</f>
        <v>0</v>
      </c>
    </row>
    <row r="221" spans="1:6">
      <c r="A221" s="156" t="s">
        <v>300</v>
      </c>
      <c r="B221" s="135" t="s">
        <v>301</v>
      </c>
      <c r="C221" s="98"/>
      <c r="D221" s="210"/>
      <c r="E221" s="210"/>
      <c r="F221" s="99"/>
    </row>
    <row r="222" spans="1:6">
      <c r="A222" s="156" t="s">
        <v>302</v>
      </c>
      <c r="B222" s="135" t="s">
        <v>535</v>
      </c>
      <c r="C222" s="88" t="s">
        <v>0</v>
      </c>
      <c r="D222" s="97">
        <v>10</v>
      </c>
      <c r="E222" s="192"/>
      <c r="F222" s="66">
        <f>D222*ROUND(E222,2)</f>
        <v>0</v>
      </c>
    </row>
    <row r="223" spans="1:6" ht="25.5">
      <c r="A223" s="156" t="s">
        <v>303</v>
      </c>
      <c r="B223" s="135" t="s">
        <v>304</v>
      </c>
      <c r="C223" s="88" t="s">
        <v>0</v>
      </c>
      <c r="D223" s="97">
        <v>80</v>
      </c>
      <c r="E223" s="192"/>
      <c r="F223" s="66">
        <f>D223*ROUND(E223,2)</f>
        <v>0</v>
      </c>
    </row>
    <row r="224" spans="1:6" ht="102">
      <c r="A224" s="156" t="s">
        <v>305</v>
      </c>
      <c r="B224" s="135" t="s">
        <v>306</v>
      </c>
      <c r="C224" s="88" t="s">
        <v>4</v>
      </c>
      <c r="D224" s="97">
        <v>2</v>
      </c>
      <c r="E224" s="192"/>
      <c r="F224" s="66">
        <f>D224*ROUND(E224,2)</f>
        <v>0</v>
      </c>
    </row>
    <row r="225" spans="1:6" ht="51">
      <c r="A225" s="157" t="s">
        <v>376</v>
      </c>
      <c r="B225" s="135" t="s">
        <v>375</v>
      </c>
      <c r="C225" s="88" t="s">
        <v>39</v>
      </c>
      <c r="D225" s="97">
        <v>1</v>
      </c>
      <c r="E225" s="192"/>
      <c r="F225" s="66">
        <f>D225*ROUND(E225,2)</f>
        <v>0</v>
      </c>
    </row>
    <row r="226" spans="1:6">
      <c r="A226" s="158" t="s">
        <v>307</v>
      </c>
      <c r="B226" s="137" t="s">
        <v>308</v>
      </c>
      <c r="C226" s="87"/>
      <c r="D226" s="208"/>
      <c r="E226" s="27"/>
      <c r="F226" s="26">
        <f>SUM(F227:F234)</f>
        <v>0</v>
      </c>
    </row>
    <row r="227" spans="1:6" ht="38.25">
      <c r="A227" s="159" t="s">
        <v>159</v>
      </c>
      <c r="B227" s="135" t="s">
        <v>374</v>
      </c>
      <c r="C227" s="88" t="s">
        <v>0</v>
      </c>
      <c r="D227" s="97">
        <v>50</v>
      </c>
      <c r="E227" s="192"/>
      <c r="F227" s="66">
        <f t="shared" ref="F227:F234" si="8">D227*ROUND(E227,2)</f>
        <v>0</v>
      </c>
    </row>
    <row r="228" spans="1:6" ht="38.25">
      <c r="A228" s="159" t="s">
        <v>160</v>
      </c>
      <c r="B228" s="135" t="s">
        <v>373</v>
      </c>
      <c r="C228" s="91" t="s">
        <v>4</v>
      </c>
      <c r="D228" s="92">
        <v>10</v>
      </c>
      <c r="E228" s="192"/>
      <c r="F228" s="66">
        <f t="shared" si="8"/>
        <v>0</v>
      </c>
    </row>
    <row r="229" spans="1:6" ht="63.75">
      <c r="A229" s="159" t="s">
        <v>161</v>
      </c>
      <c r="B229" s="135" t="s">
        <v>372</v>
      </c>
      <c r="C229" s="91" t="s">
        <v>4</v>
      </c>
      <c r="D229" s="92">
        <v>10</v>
      </c>
      <c r="E229" s="192"/>
      <c r="F229" s="66">
        <f t="shared" si="8"/>
        <v>0</v>
      </c>
    </row>
    <row r="230" spans="1:6" ht="25.5">
      <c r="A230" s="159" t="s">
        <v>162</v>
      </c>
      <c r="B230" s="135" t="s">
        <v>371</v>
      </c>
      <c r="C230" s="91" t="s">
        <v>4</v>
      </c>
      <c r="D230" s="92">
        <v>8</v>
      </c>
      <c r="E230" s="192"/>
      <c r="F230" s="66">
        <f t="shared" si="8"/>
        <v>0</v>
      </c>
    </row>
    <row r="231" spans="1:6" ht="25.5">
      <c r="A231" s="159" t="s">
        <v>163</v>
      </c>
      <c r="B231" s="135" t="s">
        <v>370</v>
      </c>
      <c r="C231" s="91" t="s">
        <v>4</v>
      </c>
      <c r="D231" s="92">
        <v>2</v>
      </c>
      <c r="E231" s="192"/>
      <c r="F231" s="66">
        <f t="shared" si="8"/>
        <v>0</v>
      </c>
    </row>
    <row r="232" spans="1:6" ht="38.25">
      <c r="A232" s="159" t="s">
        <v>169</v>
      </c>
      <c r="B232" s="135" t="s">
        <v>309</v>
      </c>
      <c r="C232" s="91" t="s">
        <v>4</v>
      </c>
      <c r="D232" s="92">
        <v>8</v>
      </c>
      <c r="E232" s="192"/>
      <c r="F232" s="66">
        <f t="shared" si="8"/>
        <v>0</v>
      </c>
    </row>
    <row r="233" spans="1:6">
      <c r="A233" s="159" t="s">
        <v>310</v>
      </c>
      <c r="B233" s="136" t="s">
        <v>288</v>
      </c>
      <c r="C233" s="88" t="s">
        <v>0</v>
      </c>
      <c r="D233" s="97">
        <v>6</v>
      </c>
      <c r="E233" s="192"/>
      <c r="F233" s="66">
        <f t="shared" si="8"/>
        <v>0</v>
      </c>
    </row>
    <row r="234" spans="1:6" ht="25.5">
      <c r="A234" s="159" t="s">
        <v>311</v>
      </c>
      <c r="B234" s="135" t="s">
        <v>312</v>
      </c>
      <c r="C234" s="88" t="s">
        <v>0</v>
      </c>
      <c r="D234" s="97">
        <v>12</v>
      </c>
      <c r="E234" s="192"/>
      <c r="F234" s="66">
        <f t="shared" si="8"/>
        <v>0</v>
      </c>
    </row>
    <row r="235" spans="1:6">
      <c r="A235" s="158" t="s">
        <v>313</v>
      </c>
      <c r="B235" s="137" t="s">
        <v>369</v>
      </c>
      <c r="C235" s="87"/>
      <c r="D235" s="208"/>
      <c r="E235" s="27"/>
      <c r="F235" s="26">
        <f>SUM(F236:F240)</f>
        <v>0</v>
      </c>
    </row>
    <row r="236" spans="1:6">
      <c r="A236" s="160" t="s">
        <v>164</v>
      </c>
      <c r="B236" s="135" t="s">
        <v>315</v>
      </c>
      <c r="C236" s="88" t="s">
        <v>39</v>
      </c>
      <c r="D236" s="97">
        <v>1</v>
      </c>
      <c r="E236" s="192"/>
      <c r="F236" s="66">
        <f>D236*ROUND(E236,2)</f>
        <v>0</v>
      </c>
    </row>
    <row r="237" spans="1:6">
      <c r="A237" s="160" t="s">
        <v>165</v>
      </c>
      <c r="B237" s="135" t="s">
        <v>316</v>
      </c>
      <c r="C237" s="88" t="s">
        <v>39</v>
      </c>
      <c r="D237" s="97">
        <v>1</v>
      </c>
      <c r="E237" s="192"/>
      <c r="F237" s="66">
        <f>D237*ROUND(E237,2)</f>
        <v>0</v>
      </c>
    </row>
    <row r="238" spans="1:6" ht="25.5">
      <c r="A238" s="160" t="s">
        <v>166</v>
      </c>
      <c r="B238" s="135" t="s">
        <v>317</v>
      </c>
      <c r="C238" s="88" t="s">
        <v>39</v>
      </c>
      <c r="D238" s="97">
        <v>1</v>
      </c>
      <c r="E238" s="192"/>
      <c r="F238" s="66">
        <f>D238*ROUND(E238,2)</f>
        <v>0</v>
      </c>
    </row>
    <row r="239" spans="1:6" ht="25.5">
      <c r="A239" s="160" t="s">
        <v>167</v>
      </c>
      <c r="B239" s="135" t="s">
        <v>318</v>
      </c>
      <c r="C239" s="88" t="s">
        <v>39</v>
      </c>
      <c r="D239" s="88">
        <v>1</v>
      </c>
      <c r="E239" s="192"/>
      <c r="F239" s="66">
        <f>D239*ROUND(E239,2)</f>
        <v>0</v>
      </c>
    </row>
    <row r="240" spans="1:6" ht="38.25">
      <c r="A240" s="160" t="s">
        <v>319</v>
      </c>
      <c r="B240" s="135" t="s">
        <v>320</v>
      </c>
      <c r="C240" s="88" t="s">
        <v>39</v>
      </c>
      <c r="D240" s="88">
        <v>1</v>
      </c>
      <c r="E240" s="192"/>
      <c r="F240" s="66">
        <f>D240*ROUND(E240,2)</f>
        <v>0</v>
      </c>
    </row>
  </sheetData>
  <mergeCells count="1">
    <mergeCell ref="B1:E1"/>
  </mergeCells>
  <pageMargins left="1.1812499999999999" right="0.98402777777777795" top="0.98402777777777795" bottom="0.78749999999999998" header="0.51180555555555496" footer="0.51180555555555496"/>
  <pageSetup paperSize="9" scale="75" firstPageNumber="0" fitToHeight="0" orientation="portrait" r:id="rId1"/>
  <rowBreaks count="21" manualBreakCount="21">
    <brk id="17" max="5" man="1"/>
    <brk id="29" max="5" man="1"/>
    <brk id="40" max="5" man="1"/>
    <brk id="44" max="5" man="1"/>
    <brk id="53" max="5" man="1"/>
    <brk id="62" max="5" man="1"/>
    <brk id="70" max="5" man="1"/>
    <brk id="83" max="5" man="1"/>
    <brk id="93" max="5" man="1"/>
    <brk id="99" max="5" man="1"/>
    <brk id="115" max="5" man="1"/>
    <brk id="134" max="5" man="1"/>
    <brk id="137" max="5" man="1"/>
    <brk id="143" max="5" man="1"/>
    <brk id="146" max="5" man="1"/>
    <brk id="148" max="5" man="1"/>
    <brk id="150" max="5" man="1"/>
    <brk id="165" max="5" man="1"/>
    <brk id="185" max="5" man="1"/>
    <brk id="197" max="5" man="1"/>
    <brk id="21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Rekapitulacija</vt:lpstr>
      <vt:lpstr>Vratišinec</vt:lpstr>
      <vt:lpstr>Vratišinec!Ispis_naslova</vt:lpstr>
      <vt:lpstr>Vratišinec!Podrucje_ispisa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Ivor Vlahović</dc:creator>
  <cp:lastModifiedBy>Tatjana Blagus</cp:lastModifiedBy>
  <cp:lastPrinted>2023-11-03T10:03:34Z</cp:lastPrinted>
  <dcterms:created xsi:type="dcterms:W3CDTF">2012-06-18T08:11:36Z</dcterms:created>
  <dcterms:modified xsi:type="dcterms:W3CDTF">2023-11-08T10:55:05Z</dcterms:modified>
</cp:coreProperties>
</file>