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mvode-db1\Podaci\_NAB\2025\Otvoreni postupci\Radovi\M-43 Nova i Novo naselje Nedelišće\Prethodno savjetovanje\"/>
    </mc:Choice>
  </mc:AlternateContent>
  <xr:revisionPtr revIDLastSave="0" documentId="13_ncr:1_{65DED859-1907-4902-87B9-233B1F7840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1" r:id="rId1"/>
  </sheets>
  <definedNames>
    <definedName name="_xlnm.Print_Area" localSheetId="0">Troškovnik!$A$1:$F$129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0" i="1" l="1"/>
  <c r="F76" i="1"/>
  <c r="F79" i="1"/>
  <c r="F78" i="1"/>
  <c r="F75" i="1"/>
  <c r="F73" i="1" s="1"/>
  <c r="F77" i="1"/>
  <c r="F72" i="1" l="1"/>
  <c r="F127" i="1" l="1"/>
  <c r="F128" i="1"/>
  <c r="F129" i="1"/>
  <c r="F126" i="1"/>
  <c r="F124" i="1"/>
  <c r="F123" i="1"/>
  <c r="F121" i="1" s="1"/>
  <c r="F120" i="1"/>
  <c r="F119" i="1"/>
  <c r="F118" i="1" s="1"/>
  <c r="F117" i="1"/>
  <c r="F115" i="1"/>
  <c r="F114" i="1"/>
  <c r="F113" i="1"/>
  <c r="F112" i="1" s="1"/>
  <c r="F109" i="1"/>
  <c r="F110" i="1"/>
  <c r="F111" i="1"/>
  <c r="F108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92" i="1"/>
  <c r="F87" i="1"/>
  <c r="F88" i="1"/>
  <c r="F89" i="1"/>
  <c r="F86" i="1"/>
  <c r="F84" i="1"/>
  <c r="F83" i="1"/>
  <c r="F71" i="1"/>
  <c r="F70" i="1"/>
  <c r="F69" i="1" s="1"/>
  <c r="F68" i="1"/>
  <c r="F65" i="1"/>
  <c r="F66" i="1"/>
  <c r="F64" i="1"/>
  <c r="F60" i="1"/>
  <c r="F61" i="1"/>
  <c r="F62" i="1"/>
  <c r="F59" i="1"/>
  <c r="F44" i="1"/>
  <c r="F45" i="1"/>
  <c r="F46" i="1"/>
  <c r="F47" i="1"/>
  <c r="F48" i="1"/>
  <c r="F49" i="1"/>
  <c r="F50" i="1"/>
  <c r="F51" i="1"/>
  <c r="F52" i="1"/>
  <c r="F53" i="1"/>
  <c r="F54" i="1"/>
  <c r="F42" i="1" s="1"/>
  <c r="F55" i="1"/>
  <c r="F56" i="1"/>
  <c r="F57" i="1"/>
  <c r="F43" i="1"/>
  <c r="F63" i="1" l="1"/>
  <c r="F81" i="1"/>
  <c r="F58" i="1"/>
  <c r="F41" i="1" s="1"/>
  <c r="F107" i="1"/>
  <c r="F91" i="1"/>
  <c r="F90" i="1" s="1"/>
  <c r="F40" i="1" l="1"/>
  <c r="F2" i="1" s="1"/>
</calcChain>
</file>

<file path=xl/sharedStrings.xml><?xml version="1.0" encoding="utf-8"?>
<sst xmlns="http://schemas.openxmlformats.org/spreadsheetml/2006/main" count="284" uniqueCount="185">
  <si>
    <t>Stavka</t>
  </si>
  <si>
    <t>Opis radova</t>
  </si>
  <si>
    <t>jedinica mjere</t>
  </si>
  <si>
    <t>količina</t>
  </si>
  <si>
    <t>jed. cijena</t>
  </si>
  <si>
    <t>Pripremni radovi</t>
  </si>
  <si>
    <t>kpl</t>
  </si>
  <si>
    <t>kom</t>
  </si>
  <si>
    <t>Zemljani radovi</t>
  </si>
  <si>
    <t xml:space="preserve">m'         </t>
  </si>
  <si>
    <t xml:space="preserve">m³ </t>
  </si>
  <si>
    <t>m³</t>
  </si>
  <si>
    <t>m²</t>
  </si>
  <si>
    <t>m'</t>
  </si>
  <si>
    <t>ugovoreno</t>
  </si>
  <si>
    <t>OPĆI UVJETI I NAPOMENE</t>
  </si>
  <si>
    <t xml:space="preserve">Sve  radove  izvesti  prema  opisima  pojedinih  stavaka  troškovnika  i  opisa  pojedinih  grupa radova,  prema  projektnoj  dokumentaciji,  tehničkom  opisu,  detaljima  i  svim  važećim tehničkim  propisima  i  važećim  standardima,  kao  i  uputstvima  proizvođača  materijala,  te pravilima struke i građevinskim normama. </t>
  </si>
  <si>
    <t xml:space="preserve">Ako neke stavke imaju nejasan i nedovoljan opis, onda svaki "započeti" opis pojedine stavke znači  cjelokupnu  izradu  te  stavke,  to  jest  nabavu,  dopremu  materijala,  sve  prijenose  i prijevoze, izradu, skidanje oplate, zaštitu, njegovanje pojedinih elemenata po izradi i nakon ugradbe, dobava atesta kao i ostalo.       </t>
  </si>
  <si>
    <t xml:space="preserve">Ukoliko  se  ukažu  eventualne  nejednakosti  između  projekta  i  stanja  na  gradilištu  Izvođač radova  dužan  je  pravovremeno  o  tome  izvjestiti  projektanta  i  nadzornog  inženjera  te shodno tome zatražiti potrebna objašnjenja. Svu potrebnu provjeru točnosti količina za nabavku materijala, kao i za građ. knjigu vršiti bez posebne naplate to jest o trošku Izvođača radova. </t>
  </si>
  <si>
    <t>Normu utroška sati za vršenje radova treba obvezno računati sa svim potrebnim dodatnim koeficijentima za otežanje radova, u svemu po građevinskoj normi za odgovarajuću vrstu radova. U koeficijentima treba posebnu pažnju obratiti na režim rada (položaj gradilišta  u gradu), pristupe kroz pješačku zonu i održavanje čistoće na pristupima, ishođenje svih potrebnih suglasnosti i dozvola, troškove komunalija kao i drugo što pripada u faktor gradilišta a nije posebno specificirano.</t>
  </si>
  <si>
    <t xml:space="preserve">Izvođač je dužan o svom trošku osigurati gradilište i objekt od štetnog utjecaja vremenskih nepogoda i svih mogućih drugih oštećenja za vrijeme trajanja izvođenja. Svaka šteta koja bi bila  prouzročena  na  građevini,  vozilima,  prolaznicima,  susjednim  građevinama  ili  okolišu tijekom izvođenja radova , a nepažnjom Izvođača, pada na teret Izvođača radova koji ju je dužan otkloniti, tj. nadoknaditi štetu u roku kojeg će utvrditi sa Investitorom. </t>
  </si>
  <si>
    <r>
      <t xml:space="preserve">Nadzor nad gradilištem, te svim alatima, strojevima i materijalom pada na teret Izvođača radova. 
Prije davanja konačne ponude  za instalaterske radove, obavezno  pregledati  projektnu  dokumentaciju  sa  svim  detaljima. .
</t>
    </r>
    <r>
      <rPr>
        <sz val="10"/>
        <rFont val="Arial"/>
        <family val="2"/>
        <charset val="238"/>
      </rPr>
      <t xml:space="preserve">U  troškovniku  kod  davanja  ponude  nije  dozvoljeno  dopisivanje,  križanje  i  nedavanje  jediničnih  cijena,  već  se  sve  to  mora  napisati  na  posebnom  podnesku  kao  dodatak  službenoj  ponudi. </t>
    </r>
  </si>
  <si>
    <r>
      <t xml:space="preserve">Prije  izvođenja  radova  treba  provjeriti  kvalitetu  svih  materijala  koji  se  ugrađuju  i  izvesti  radove u skladu s detaljima (grafičkim i pisanim dijelovima)  izvedbe, opisom iz troškovnika i potpisanim uzorcima od strane  nadzornog inženjera, voditelja projekta i predstavnika investitora. </t>
    </r>
    <r>
      <rPr>
        <sz val="10"/>
        <rFont val="Arial"/>
        <family val="2"/>
        <charset val="238"/>
      </rPr>
      <t xml:space="preserve">Eventualne promjene u detaljima ili materijalu treba Izvođač prije  početka izvedbe dogovoriti s voditeljem projekta, predstavnikom investitora i  nadležnim nadzornim inženjerom. </t>
    </r>
  </si>
  <si>
    <t>Radove izvoditi prema općim tehničkim uvjetima:</t>
  </si>
  <si>
    <t xml:space="preserve"> - opće odredbe i pripremni radovi prema OTU za radove na cestama, knjiga 1</t>
  </si>
  <si>
    <r>
      <t xml:space="preserve"> - zemljani radovi, odvodnja, potporni i obložni zidovi prema </t>
    </r>
    <r>
      <rPr>
        <sz val="10"/>
        <rFont val="Arial"/>
        <family val="2"/>
        <charset val="238"/>
      </rPr>
      <t>OTU za radove na cestama, knjiga 2</t>
    </r>
  </si>
  <si>
    <r>
      <t xml:space="preserve"> - kolnička konstrukcija prema </t>
    </r>
    <r>
      <rPr>
        <sz val="10"/>
        <rFont val="Arial"/>
        <family val="2"/>
        <charset val="238"/>
      </rPr>
      <t>OTU za radove na cestama, knjiga 3</t>
    </r>
  </si>
  <si>
    <r>
      <t xml:space="preserve"> - betonski radovi -prema </t>
    </r>
    <r>
      <rPr>
        <sz val="10"/>
        <rFont val="Arial"/>
        <family val="2"/>
        <charset val="238"/>
      </rPr>
      <t>OTU za radove na cestama, knjiga 4</t>
    </r>
  </si>
  <si>
    <r>
      <t xml:space="preserve"> - oprema ceste prema </t>
    </r>
    <r>
      <rPr>
        <sz val="10"/>
        <rFont val="Arial"/>
        <family val="2"/>
        <charset val="238"/>
      </rPr>
      <t>OTU za radove na cestama, knjiga 6</t>
    </r>
  </si>
  <si>
    <t xml:space="preserve">Za sve elemente opreme, konstrukcije, ograde i sl. koje nisu tipizirane ili nisu u standardnom  programu proizvođača,  tj.  nemaju popratnu tehničku  dokumentaciju  i  ateste, Izvođač  radova  je  dužan  prije  izrade  navedenih  elemenata  izraditi  radioničke  nacrte, obavezno ih ovjeriti kod Nadzornog inženjera, a tek potom krenuti u izvođenje istih. 
Zabranjena  je  upotreba  materijala  (  osnovnog  ili  pomoćnog  )  koji  nije  predviđen  opisom, nacrtima  i  detaljima.  Ukoliko  Izvođač  ipak  izvede  radove  na  neodgovarajući  način  ili  od neodgovarajućih  materijala,  dužan  je  o  tome  upozoriti  nadzornog  inženjera  i  dogovorno riješiti, te zapisnički ustanoviti kvalitetu izvođenja radova. </t>
  </si>
  <si>
    <t xml:space="preserve">Ukoliko prije početka izvođenja radova Izvođač ustanovi da je došlo do promjene uvjeta za 
izvođenje radova, dužan je o tome upozoriti nadzornog inženjera. </t>
  </si>
  <si>
    <t xml:space="preserve">Ako  se  ukaže  potreba  izvedbe  radova  koji  nisu  predviđeni  troškovnikom,  Izvođač  radova mora  prethodno  za  izvedbu  istih  dobiti  odobrenje Voditelja projekta  predstavnika  Investitora i Nadzornog inženjera, te sa istim utvrditi cijenu izvedbe i sve to unijeti u građevinski dnevnik. </t>
  </si>
  <si>
    <t xml:space="preserve">Građevinsku knjigu i dnevnik vodi Izvođač radova i svakodnevno upisuje potrebne podatke predviđene Zakonom o građenju. Izvođač je također obavezan izraditi elaborat o zaštiti na radu na gradilištu, a prema važećem pravilniku o zaštiti na radu i Zakona o građenju. 
Pri radu treba primjenjivati sve potrebne mjere zaštite na radu i zaštite od požara. Ukoliko Nadzorni inženjer uoči da se Izvođač ne pridržava ovih pravila, može mu zabraniti daljnji rad dok ga ne organizira u skladu s pravilima. </t>
  </si>
  <si>
    <t xml:space="preserve">Izvođač je također obavezan da na gradilište postavi za cijelo vrijeme odgovarajuću sručnu osobu, a prema Zakonu o gradnji, koji će odgovarati za stručno izvođenje radova. </t>
  </si>
  <si>
    <t xml:space="preserve">Prilikom izvođenja radova, Izvođač treba zaštiti sve susjedne plohe, dijelove konstrukcije i prethodno izvedene radove na prikladan način, a u skladu s pravilima, tako da ne dođe do njihovog oštećenja. </t>
  </si>
  <si>
    <t xml:space="preserve">Troškove zaštite treba Izvođač uračunati u jediničnu cijenu. Ukoliko ipak dođe do oštećenja prethodno izvedenih radova za koje je odgovoran izvoditelj ili njegov kooperant, dužan ih je o svom trošku dovesti u stanje prije oštećenja, ili naručiti iste radove kod drugog izvoditelja na svoj teret. Popravak treba izvesti u primarno određenom roku ili dogovorno. </t>
  </si>
  <si>
    <t xml:space="preserve">Izvođač  treba  kvalitetu  ugrađenih  materijala  i  stručnosti  radnika  dokazati  odgovarajućim atestima i uvjerenjima izdanim od strane za to ovlaštene institucije. 
Tijekom radova i po njihovom završetku, Izvođač je dužan čistiti radni prostor i za to nema pravo tražiti nadoknadu. </t>
  </si>
  <si>
    <t xml:space="preserve">Po  završetku  radova  kvalitetu  izvedenih  radova  treba  Izvođač  ustanoviti  zapisnički  s Voditeljem projekta, Nadležnim  nadzornim  inženjerom i predstavnikom Investitora.  Ukoliko  se  ustanovi  da  su  radovi  izvedeni  nekvalitetno, Izvođač je dužan iste ponovno izvesti u traženoj kvaliteti ili  naručiti kod drugog Izvođača, a sve u roku i na svoj trošak. </t>
  </si>
  <si>
    <t xml:space="preserve">Ukoliko  Izvođač  radova  ne  izvrši  ispravak  radova  u  određenom  roku  Investitor  može  iste radove  naručiti  kod  drugog  Izvođača,  a  odbiti  vrijednost  obavljenih  radova  od  ugovora osnovnog Izvođača.  </t>
  </si>
  <si>
    <t xml:space="preserve">Izvođač  je  također  dužan  ukloniti  sve  zaštitne  i  pomoćne  konstrukcije  u  roku  koji  je predviđen za izvođenje radova i na svoj trošak. Osim navedenih općih uvjeta, za određene grupe radova vrijede posebne opće napomene, kojih  se  zajedno  s  ovim  uvjetima  treba  obavezno  pridržavati  u  cjelini.  Posebne  opće napomene dane su u sklopu s odgovarajućim grupama radova. Izvođač radova mora svaku promjenu u toku gradnje ucrtati u nacrtnu dokumenataciju i po završetku radova predati Investitoru kao nacrt izvedenog stanja. </t>
  </si>
  <si>
    <t>Materijali, proizvodi, oprema i radovi moraju biti izrađeni u skladu s normama i tehničkim propisima navedenim u projektnoj dokumentaciji. Ako nije navedena niti jedna norma obvezna je primjena odgovarajućih (europskih normi ili jednakovrijednih). Ako se u međuvremenu neka norma ili propis stavi van snage, važit će zamjenjujuća norma ili propis.</t>
  </si>
  <si>
    <r>
      <t>U  kalkulaciji  rada  treba  uključiti  sav  potreban  rad,  kako  glavni  tako  i  pomoćni,  te  sav unutarnji prijenos bilo ručni bilo pomoću strojeva. Ujedno treba uključiti sav rad oko zaštite gotovih  elemenata  konstrukcije,  zidova,  podova, instalacija,</t>
    </r>
    <r>
      <rPr>
        <sz val="10"/>
        <rFont val="Arial"/>
        <family val="2"/>
        <charset val="238"/>
      </rPr>
      <t xml:space="preserve"> opreme, uređaja  i  ostalih  dijelova  građevine  od  štetnih utjecaja vrućine, hladnoće i mogućeg oštećenja u toku izvođenja.  Sve što nije opisano u tekstu, a vidljivo je iz grafike je obvezujuće.</t>
    </r>
  </si>
  <si>
    <t>Sve  vrste  pomoćnih  skela  bez  obzira  na  visinu,  ulaze  u  jediničnu  cijenu  dotične  stavke troškovnika te se iste ne obračunavaju posebno.  Sva potrebna skela mora biti postavljena na vrijeme kako ne bi nastao nepotrebni zastoj  u  radu  na  građevini.  Pod  pojmom  skela  podrazumijeva  se  dostava,  postava, demontaža, odvoz, te prilaz istoj te ograda do skidanja skele. Ujedno su tu uključeni i prilazi kao  i  mostovi  za  betoniranje  konstrukcija  i  slično. Sve zaštitne ograde za potrebe izvedbe radova na visinama, zaštita građevinske jame ulaze u cijenu stavke troškovnika za pojedini rad te se ne obračunavaju posebno.</t>
  </si>
  <si>
    <t>Geodetski radovi-trasa. Stavka obuhvaća iskolčenje trase prometnice, staze i priključaka, održavanje točaka operativnog poligona i repera te sva geodetska mjerenja kojima se podaci iz projekta prenose na teren i obrnuto, osiguranje osi iskolčene trase, profiliranje, obnavljanje i održavanje iskolčenih oznaka na terenu u cijelom razdoblju od početka radova do predaje svih radova investitoru. Geodetski radovi obuhvaćaju i obnovu stalnih geodetskih točaka u području zahvata uključujući i sve potrebne radove za provedbu obnove sukladno zakonskoj regulativi. Obračun je po m' trase i priključaka u skladu s projektom.</t>
  </si>
  <si>
    <t xml:space="preserve">Rezanje asfaltnog kolnika na mjestu spoja novog s postojećim asfaltom. Stavka uključuje rezanje asfaltnog kolnika prometnice debljine 10 - 12 cm te zapunjavanje reške bitumenskom masom. Obračun po m' izvedene i zapunjene reške. </t>
  </si>
  <si>
    <t xml:space="preserve">Rušenje i uklanjanje postojeće kolničke konstrukcije - asfalta prometnice debljine cca 10-12 cm.  Ovaj rad obuhvaća rušenje i uklanjanje postojeće kolničke konstrukcije (asfalta) te utovar i prijevoz na odlagalište udaljenosti do 10 km. Obračun je po m² porušene i ukonjene kolničke konstrukcije. </t>
  </si>
  <si>
    <t>Rušenje i uklanjanje postojećih betonskih rubnjaka 5/20 i 8/20.  Ovaj rad obuhvaća rušenje i uklanjanje postojećih rubnjaka te utovar i prijevoz na odlagalište udaljenosti do 10 km. Obračun je po ml porušenog i uklonjenog rubnjaka.</t>
  </si>
  <si>
    <t>Rušenje i uklanjanje postojećih betonskih opločnika i travnih ploča na kolnim  ulazima.  Stavka obuhvaća pažljivo rušenje i uklanjanje opločnika i deponiranje istih na gradilišnoj deponiji ili na parceli vlasnika kolnog ulaza. Obračun je po m² porušenih i uklonjenih betonskih opločnika i travnih ploča.</t>
  </si>
  <si>
    <t>Rušenje i uklanjanje postojećih AB ploča na kolnim ulazima (debljina betona 15-25 cm).   Jedinična cijena obuhvaća rušenje, uklanjanje i razgradnju betona i armature te odvoz materijala na deponiju udaljenosti do 10 km. Obračun je po m² porušenog i uklonjenog betonskog kolnog ulaza.</t>
  </si>
  <si>
    <t>Rušenje i uklanjanje postojećih kolnih ulaza uređenih kamenim pločama (lomljene kamene ploče postavljene na betonsku podlogu).   Jedinična cijena obuhvaća rušenje, uklanjanje kamenih ploča i betonske podloge i razgradnju kamena i betona te odvoz materijala na deponiju udaljenosti do 10 km. Obračun je po m² porušenog i uklonjenog kolnog ulaza uređenog kamenim pločama.</t>
  </si>
  <si>
    <t>Rušenje i uklanjanje raznih betonskih elemenata (glave betonskih cijevnih propusta, betonskih zidića i stepenica, i sl.) na trasi. Jedinična cijena obuhvaća rušenje, uklanjanje i razgradnju betona i armature te odvoz materijala na deponiju udaljenosti do 10 km. Obračun je po m³  porušenog i uklonjenog betona.</t>
  </si>
  <si>
    <t>Rušenje i uklanjanje postojećih slivnika.  Jedinična cijena obuhvaća demontažu rešetke, rušenje i uklanjanje slivnika, odvoz viška materijala na deponiju udaljenosti do 10 km, zatrpavanje rupe porušenog slivnika te uređenje okoliša nakon rušenja. Obračun je po komadu porušenog i uklonjenog slivnika.</t>
  </si>
  <si>
    <t>Rušenje i uklanjanje postojećih betonskih rubnjaka 15/25.  Ovaj rad obuhvaća rušenje i uklanjanje postojećih rubnjaka te utovar i prijevoz na odlagalište udaljenosti do 10 km. Obračun je po m' porušenog i uklonjenog rubnjaka.</t>
  </si>
  <si>
    <t xml:space="preserve">Spuštanje ili dizanje okana komunalnih ili drugih instalacija.  Jedinična cijena obuhvaća vađenje poklopca i okvira poklopca, štemanje i uređenje stjenki okna na novu visinu, ponovnu ugradnju okvira poklopca i poklopca, prethodno čišćenje postojećih okana te sav ostali rad, opremu i materijal potreban za potpuno dovršenje stavke. Obračun je po komadu spuštenog ili podignutog okna. </t>
  </si>
  <si>
    <t>Visinska prilagodba (uklapanje) hidranta i zatvarača, vodovodnih kapa i plinskih škrinjica. Obračun je po komadu.</t>
  </si>
  <si>
    <t xml:space="preserve">Izmicanje prometnih znakova.  Ovaj rad obuhvaća pažljivo vađenje i demontiranje prometnih znakova, čišćenje i skladištenje te ponovno postavljanje istih.  Obračun je po komadu izmaknutih znakova .  </t>
  </si>
  <si>
    <t>Regulacija prometa za vrijeme izvođenja radova postavom privremenih prometnih znakova, prekrivanjem postojećih znakova i drugim načinima regulacije za sigurno odvijanje prometa uključivo i dovođenje prometne signalizacije u prvobitno stanje nakon završetka radova. Prometni znakovi se postavljaju prema elaboratu privremene regulacije prometa za vrijeme izvođenja radova.</t>
  </si>
  <si>
    <t>Zaštita postojećih podzemnih EKI instalacija oblaganjem polucijevima Ø110 mm.
Radovi se obavljaju prema tehničkim uvjetima i uz stručni nadzor nadležne komunalne organizacije. Stavka obuhvaća iskop rova, zaštitu postojeće instalacije u rovu oblaganjem polucijevima Ø110 mm, zatrpavanje pijeskom, zatrpavanje rova šljunčanim materijalom, te sve druge radnje, materijal, pribor i rad potreban za potpunu zaštitu instalacija prema zahtjevu nadležne organizacije. Obračun po m' zaštićene instalacije</t>
  </si>
  <si>
    <t xml:space="preserve">Strojni široki iskop tla  na trasi, u materijalu kategorije "C", prema odredbama projekta s utovarom u prijevozno sredstvo. Rad se mjeri u kubičnim metrima stvarno iskopanog materijala, mjereno u sraslom stanju, a u jediničnu cijenu uračunati su svi radovi na iskopu materijala sa utovarom u prijevozna sredstva, radovi na uređenju i čišćenju pokosa od labilnih blokova i rastresitog materijala, planiranje iskopanih i susjednih površina. </t>
  </si>
  <si>
    <t xml:space="preserve">Prijevoz na stalno odlagalište iskopanog i utovarenog materijala kategorije "C", na deponiju udaljenosti do 10 km. Troškovi deponiranja su u cijeni stavke. Prijevoz do mjesta istovara s rasprostiranjem, te potrebnim osiguranjem na gradilištu i javnim prometnicama.  Količina prevezenog materijala mjeri se u  kubičnim metrima iskopanog sraslog materijala prema projektu i stvarno prevezenog na određenu udaljenost. </t>
  </si>
  <si>
    <t xml:space="preserve">Izrada posteljice od zemljanih materijala, Ms≥20 MN/m2. Strojna izrada posteljice od zemljanih  ili miješanih materijala, završnog sloja usjeka ili nasipa, ujednačene nosivosti s grubim i finim planiranjem, eventualnom sanacijom pojedinih manjih površina slabijeg materijala i zbijanjem do tražene zbijenosti uz potrebno vlaženje ili sušenje. Izrada posteljice mora biti prema projektu, osobito obzirom na visinske kote, postignute nagibe i zbijenost materijala. Obračun je u četvornim metrima uređene i zbijene posteljice. U cijeni je uključen sav rad, materijal te prijevozi, potrebni za potpuno dovršenje uređene i zbijene posteljice, uključujući i ispitivanje i kontrolu kakvoće. </t>
  </si>
  <si>
    <t xml:space="preserve">Izrada nasipa (uključuje nabavu materijala) od šljunčanog materijala granulacije 0/63, Ms≥60 MN/m2. Ovaj rad obuhvaća strojno nasipanje i razastiranje, prema potrebi vlaženje ili sušenje, planiranje nasipnih slojeva debljine i nagiba prema projektu odnosno utvrđenih pokusnom dionicom, te zbijanje s odgovarajućim sredstvima, a prema odredbama OTU za radove na cestama. Obračun se mjeri u kubičnim metrima stvarno ugrađenog i zbijenog nasipa, a u cijenu je uključen sav rad na izradi nasipa i nabava materijala te planiranje pokosa nasipa i čišćenje okoline, sav ostali rad, transporti i oprema, kao i ispitivanja i kontrola kakvoće. </t>
  </si>
  <si>
    <t>Kolnička konstrukcija</t>
  </si>
  <si>
    <t>Izrada nosivog sloja Ms≥90 MN/m2 od prirodnog kamenog materijala, najvećeg zrna 63 mm , debljine 45 cm na prometnici. U cijenu je uključena dobava materijala, utovar, prijevoz, i ugradnja (strojno razastiranje, fino planiranje i zbijanje do traženog modula stišljivosti ili stupnja zbijenosti) na uređenu i preuzetu podlogu. Obračun je po m3 ugrađenog materijala u zbijenom stanju.</t>
  </si>
  <si>
    <t>Izrada rubnjaka od predgotovljenih betonskih elemenata klase betona C 30/37, razreda izloženosti XC4, XD3, XF4, veličine 15/25 cm. Prema nacrtima, detaljima i uvjetima iz projekta.  Obračun je po ml ugrađenog rubnjaka, a u jediničnu cijenu su uključeni nabava betona, svi prijevozi i prijenosi, izrada potrebne oplate, prijevoz i postavljanje elemenata rubnjaka, uz geodetsku kontrolu položaja i uređenje spojnica (fugiranje).</t>
  </si>
  <si>
    <t xml:space="preserve">Izrada rubnjaka od predgotovljenih betonskih elemenata klase betona C 30/37, razreda izloženosti XC4, XD3, XF4, veličine 8/20 cm. Prema nacrtima, detaljima i uvjetima iz projekta.  Obračun je po ml ugrađenog rubnjaka, a u jediničnu cijenu su uključeni nabava betona, svi prijevozi i prijenosi, izrada potrebne oplate, prijevoz i postavljanje elemenata rubnjaka, uz geodetsku kontrolu položaja i uređenje spojnica (fugiranje). </t>
  </si>
  <si>
    <t>Izrada nosivo habajućeg sloja AC 16 surf 50/70 AG4 M2-E, debljine 6,0 cm.  U cijeni su sadržani svi troškovi nabave materijala, proizvodnje i ugradnje asfaltne mješavine, prijevoz, oprema i sve ostalo potrebno za potpuno izvođenje radova. Obračun je po m2 gornje površine stvarno položenog i ugrađenog nosivog sloja.  Izvedba i kontrola kakvoće prema (HRN EN 13108-1) ili jednakovrijedno,  i tehničkim svojstvima i zahtjevima za građevne proizvode za proizvodnju asfaltnih mješavina i za asfaltne slojeve kolnika.</t>
  </si>
  <si>
    <t>AC 16 surf 50/70 AG4 M2-E 6 cm</t>
  </si>
  <si>
    <r>
      <rPr>
        <sz val="11"/>
        <color theme="1"/>
        <rFont val="Calibri"/>
        <family val="2"/>
        <charset val="238"/>
        <scheme val="minor"/>
      </rPr>
      <t>m</t>
    </r>
    <r>
      <rPr>
        <sz val="10"/>
        <rFont val="Arial"/>
        <family val="2"/>
        <charset val="1"/>
      </rPr>
      <t>²</t>
    </r>
  </si>
  <si>
    <t xml:space="preserve">Izrada betonskog slivnika Ø 500 mm, nosivosti rešetke 400 kN. Izrada betonskog slivnika s betonskim temeljem. Betonske cijevi moraju biti atestirane, a njihovu upotrebu odobrava nadzorni inženjer. Radovi uključuju iskop materijala uz svu potrebnu zaštitu stabilnosti jame, izrada temeljne ploče slivnika betonom klase prema projektu sa aditivima za nepropusnost, dobava, doprema i ugradnja gotovih betonskih cijevi dužine 2,50 m, izrada betonske obloge slivnika, izrada jednostrane oplate oko bet. cijevi u cilju izrade bet. obloge klase betona i debljine sloja prema detalju u projektu sa aditivima za nepropusnost, probijanje zidova betonskih okana za priključne cijevi, nabava i ugradnja lijevano - željeznih kanalskih rešetki u betonski rasteretni okvir, zatrpavanje materijalom iz iskopa i drugi radovi potrebni za potpuno dovršenje slivnika. U cijenu je uračunat sav rad i materijal za potpuno dovršenje posla . Obračun se vrši po komadu izvedenog slivnika s rešetkom i pjeskarenom spojnicom za spajanje betonskog slivnika. </t>
  </si>
  <si>
    <t xml:space="preserve">Poprečni cijevni priključci za spoj slivnika na kanalizaciju od kanalizacijskih cijevi PVC SN 4, DN 160 mm. Poprečni cijevni priključci postavljaju se u nagibu kako je određeno projektom. Obračunavaju se po m' izvedenog spoja. U stavku ulazi dobava, doprema i ugradnja PVC cijevi te sav ostali pomoćni materijal i rad potreban za potpuno dovršenje stavke. U cijenu je uključeno ispitivanje vodonepropusnosti. </t>
  </si>
  <si>
    <t>Odvodnja</t>
  </si>
  <si>
    <t>Nabava, doprema i postava prometnih znakova komplet sa stupom okruglog presjeka, obujmicom i dva vijka. Površina prometnih znakova izrađuje se od retroreflektirajućih materijala  koeficijenta retrorefleksije prema pravilniku o prometnima znakovima, signaizaciji i opremi na cestama (NN 92/19) .
Boja poleđine podloge znaka mora biti sive boje i bez sjaja. Prometni znakovi pričvršćuju se na stupove koji su izrađeni od Fe cijevi i zaštićeni protiv korozije postupkom vrućeg cinčanja ili na aluminijske stupove.  Stup se postavlja na betonski temelj kvalitete C20/25, oblika oblika zarubljene piramide čije su stranice donjeg kvadrata 30 cm i gornjeg 20 cm, visine 70 cm. Vrsta, broj i položaj prometnih znakova određen je situacijom. U stavku je uključen iskop i betoniranje temelja, prijevoz znakova i drugog materijala i drugi poslovi vezani uz postavljenje prometnih znakova. Obračun po kom postavljenog znaka.</t>
  </si>
  <si>
    <t>prometni znak B02</t>
  </si>
  <si>
    <t>stup – nosač znaka</t>
  </si>
  <si>
    <t xml:space="preserve">Iscrtavanje linija i zaprečnih površina bijelom bojom. Oznake na kolniku izvode se prema situaciji u projektu, a u skladu s važećim Pravilnikom o prometnim znakovima, signalizaciji i opremi na cestama (NN 92/19) i važećim hrvatskim normama koje reguliraju to područje. U cijenu ulazi sav rad, materijal prijevoz i sve ostalo što je potrebno za potpuni dovršetak posla uključujući potrebna ispitivanja kakvoće materijala i rada. </t>
  </si>
  <si>
    <t>linija širine 12 cm</t>
  </si>
  <si>
    <t>linija širine 50 cm</t>
  </si>
  <si>
    <t>pješački prijelaz</t>
  </si>
  <si>
    <t xml:space="preserve">Izrada geodetskog elaborata izvedenog stanja prometnice i staze i unos u katastar. Obračun po m' trase. </t>
  </si>
  <si>
    <t xml:space="preserve"> Završni radovi</t>
  </si>
  <si>
    <t>Rušenje i uklanjanje postojećih AB ploča na kolnim ulazima (debljina betona 20-25 cm).   Jedinična cijena obuhvaća rušenje, uklanjanje i razgradnju betona i armature te odvoz materijala na deponiju udaljenosti do 10 km. Obračun je po m² porušenog i uklonjenog betonskog kolnog ulaza.</t>
  </si>
  <si>
    <t>Rušenje i uklanjanje raznih betonskih elemenata (glave betonskih cijevnih propusta, betonskih zidića i stepenica) na trasi. Jedinična cijena obuhvaća rušenje, uklanjanje i razgradnju betona i armature te odvoz materijala na deponiju udaljenosti do 10 km. Obračun je po m³  porušenog i uklonjenog betona.</t>
  </si>
  <si>
    <t>A</t>
  </si>
  <si>
    <t>Ukupno Nova ulica i Novo Naselje u Nedelišću</t>
  </si>
  <si>
    <t>Ulica Novo Naselje u Nedelišću</t>
  </si>
  <si>
    <t>Nova ulica u Nedelišću</t>
  </si>
  <si>
    <t>Izvedba produžetka postojećeg izvoda kućnog priključka s čepom 1 m unutar granice parcele 
Nabava, doprema, prijevoz na mjesto gradnje i ugradnja sa svim potrebnim spojnim i brtvenim materijalom u vodonepropusnoj izvedbi: 
- kanalizacijskih cijevi (tjemene nosivosti SN 4) DN 160 mm
- klizna spojnica sa graničnikom DN 160 mm 1 komad - za spoj postojeće cijevi DN 160 na novu,  te čep                                      
Stavka uključuje i sve zemljane radove za izradu izvoda kućnog priključka:
- strojno rezanje i razbijanje asfalta na mjestima prijelaza ispod prometnice, kolnih i pješačkih ulaza. 
- iskop rova za kanal kućnog priključka u tlu C ktg, širine 0,6 m, srednje dubine 1,5 m. Predviđena je izvedba rova sa vertikalnim stranama uz korištenje razuporne oplate. Iskopano tlo odbacuje se u stranu unutar radnog pojasa. 
- ručno planiranje dna rova.
 - nabava, dobava i ugradnja sitnog šljunka (granulacije 4-16 mm) za izradu podloge debljine 10 cm ispod kanalizacijskih cijevi i u zoni cijevi  (do 30 cm iznad tjemena cijevi) uz  pažljivo nabijanje.
- nabava, dobava i ugradnja materijala iz iskopa ili zamjenskog materijala za zatrpavanje (ovisno o postojećem stanju) cjevovoda uz pažljivo nabijanje u slojevima do 30 cm. Kod ugradnje treba voditi računa o dijelovima trase gdje se vrši obnova asfaltnog zastora da visina šljunčanog zastora bude niža od postojećeg asfalta za debljinu asfaltnog zastora (min. 8 cm). Zbijenost treba odgovarati prema zahtjevu nadležnih institucija (JLS) Konačnu odluku o primjerenosti materijala za ugradnju donosi Inženjer upisom u građevinski dnevnik.
- utovar i odvoz viška materijala iz iskopa i razbijenog asfalta na stalnu deponiju.                                                    
-strojno rezanje i razbijanje asfalta,betona,pranog kulira,skidanje opločnika i kulir ploča kao i mogućih drugih materijala na kolnim i pješačkim ulazima gdje se radi izvod za kućni priključak.
- vraćanje u prvobitno stanje  kolnih i pješačkih ulaza na mjestima gdje se izvodio izvod za kućni  priključak,bez obzira na vrstu materijala.
- izrada skice i geodetsko snimanje izvedenog produžetka kanalizacijskog izvoda                                                        
- izvod za priključak (cca 6 kom)</t>
  </si>
  <si>
    <t xml:space="preserve"> - elektro kapa DN 32, SDR 11</t>
  </si>
  <si>
    <t xml:space="preserve"> - elektrofuzijske spojnice DN 32, PE100, SDR 11</t>
  </si>
  <si>
    <t xml:space="preserve"> - sedlo s ventilom DN 110/32, PE100, SDR 11 (uključena ugradbena garnitura, ulična kapa i opeka NF)</t>
  </si>
  <si>
    <t xml:space="preserve"> - cijev PEHD DN 32, PN 16 bara, SDR 11</t>
  </si>
  <si>
    <t>Izvedba izvoda kućnih priključaka cjevovodom DN 32 od PE-HD vodovodnih cijevi. Za svaki priključak predviđena je ugradnja sedla s ventilom i ugradbenom garniturom. Nove priključke blindirati do priključenja novog korisnika.
Nabava, doprema, prijevoz na mjesto gradnje i ugradnja sa svim potrebnim spojnim i brtvenim materijalom u vodonepropustnoj izvedbi: 
Stavka uključuje i sve zemljane radove za izradu izvoda kućnog priključka:
- iskop rova za kanal kućnog priključka u tlu C ktg, širine 0,6 m, srednje dubine 1,3 m. Predviđena je izvedba rova sa vertikalnim stranama te proširenje rova na mjestima ugradbenih garnitura uz korištenje razuporne oplate. Iskopano tlo odbacuje se u stranu unutar radnog pojasa,
- ručno planiranje dna rova,
- nabava, dobava i ugradnja pijeska  za izradu podloge debljine 10 cm ispod vodovodnih cijevi i u zoni cijevi  (do 15 cm iznad tjemena cijevi) uz  pažljivo nabijanje.
- nabava, dobava i ugradnja šljunka za zatrpavanje rova uz pažljivo nabijanje u slojevima deblj. do 30 cm na dijelu vodovoda ispod budućih ulica. Zbijenost treba odgovarati prema zahtjevu nadležnih institucija (npr. Hrvatske ceste, Županijska uprava za ceste i sl.) .                                              - nabava, dobava i ugradnja materijala iz iskopa ili zamjenskog materijala za zatrpavanje (ovisno o postojećem stanju) cjevovoda uz pažljivo nabijanje u slojevima do 30 cm. Zbijenost treba odgovarati prema zahtjevu nadležnih institucija (npr. Hrvatske ceste, Županijska uprava za ceste i sl.) Konačnu odluku o primjerenosti materijala za ugradnju donosi Inženjer upisom u građevinski dnevnik.
- utovar i odvoz viša materijala iz iskopa i razbijenog asfalta na stalnu deponiju.
- izrada skice i geodetsko snimanje izvedenog produžetka kanalizacijskog izvoda</t>
  </si>
  <si>
    <t>A.1</t>
  </si>
  <si>
    <t>A.1.1</t>
  </si>
  <si>
    <t>A.1.2</t>
  </si>
  <si>
    <t>A.1.3</t>
  </si>
  <si>
    <t>A.1.4</t>
  </si>
  <si>
    <t>A.1.5</t>
  </si>
  <si>
    <t>A.1.6</t>
  </si>
  <si>
    <t>A.1.7</t>
  </si>
  <si>
    <t>A.1.8</t>
  </si>
  <si>
    <t>A.1.9</t>
  </si>
  <si>
    <t>A.1.10</t>
  </si>
  <si>
    <t>A.1.11</t>
  </si>
  <si>
    <t>A.1.12</t>
  </si>
  <si>
    <t>A.1.13</t>
  </si>
  <si>
    <t>A.1.14</t>
  </si>
  <si>
    <t>A.1.15</t>
  </si>
  <si>
    <t>A.2</t>
  </si>
  <si>
    <t>A.2.1</t>
  </si>
  <si>
    <t>A.2.2</t>
  </si>
  <si>
    <t>A.2.3</t>
  </si>
  <si>
    <t>A.2.4</t>
  </si>
  <si>
    <t>A.3</t>
  </si>
  <si>
    <t>A.3.1</t>
  </si>
  <si>
    <t>A.3.2</t>
  </si>
  <si>
    <t>A.3.3</t>
  </si>
  <si>
    <t>A.3.4</t>
  </si>
  <si>
    <t>A.3.4.1</t>
  </si>
  <si>
    <t>A.4</t>
  </si>
  <si>
    <t>A.4.1</t>
  </si>
  <si>
    <t>A.4.2</t>
  </si>
  <si>
    <t>A.4.3</t>
  </si>
  <si>
    <t>A.5</t>
  </si>
  <si>
    <t>A.5.1</t>
  </si>
  <si>
    <t>A.5.1.1</t>
  </si>
  <si>
    <t>A.5.1.2</t>
  </si>
  <si>
    <t>A.5.1.3</t>
  </si>
  <si>
    <t>A.5.1.4</t>
  </si>
  <si>
    <t>A.6</t>
  </si>
  <si>
    <t>A.6.1</t>
  </si>
  <si>
    <t>A.6.1.1</t>
  </si>
  <si>
    <t>A.6.1.2</t>
  </si>
  <si>
    <t>A.6.2</t>
  </si>
  <si>
    <t>A.6.2.1</t>
  </si>
  <si>
    <t>A.6.2.2</t>
  </si>
  <si>
    <t>A.6.2.3</t>
  </si>
  <si>
    <t>A.6.2.4</t>
  </si>
  <si>
    <t>B</t>
  </si>
  <si>
    <t>B.1</t>
  </si>
  <si>
    <t>B.1.1</t>
  </si>
  <si>
    <t>B.1.2</t>
  </si>
  <si>
    <t>B.1.3</t>
  </si>
  <si>
    <t>B.1.4</t>
  </si>
  <si>
    <t>B.1.5</t>
  </si>
  <si>
    <t>B.1.6</t>
  </si>
  <si>
    <t>B.1.7</t>
  </si>
  <si>
    <t>B.1.8</t>
  </si>
  <si>
    <t>B.1.9</t>
  </si>
  <si>
    <t>B.1.10</t>
  </si>
  <si>
    <t>B.1.11</t>
  </si>
  <si>
    <t>B.1.12</t>
  </si>
  <si>
    <t>B.1.13</t>
  </si>
  <si>
    <t>B.1.14</t>
  </si>
  <si>
    <t>B.1.15</t>
  </si>
  <si>
    <t>B.2</t>
  </si>
  <si>
    <t>B.2.1</t>
  </si>
  <si>
    <t>B.2.2</t>
  </si>
  <si>
    <t>B.2.3</t>
  </si>
  <si>
    <t>B.2.4</t>
  </si>
  <si>
    <t>B.3</t>
  </si>
  <si>
    <t>B.3.1</t>
  </si>
  <si>
    <t>B.3.2</t>
  </si>
  <si>
    <t>B.3.3</t>
  </si>
  <si>
    <t>B.3.4</t>
  </si>
  <si>
    <t>B.3.4.1</t>
  </si>
  <si>
    <t>B.5</t>
  </si>
  <si>
    <t>B.5.1</t>
  </si>
  <si>
    <t>B.5.2</t>
  </si>
  <si>
    <t>B.6</t>
  </si>
  <si>
    <t>B.6.1</t>
  </si>
  <si>
    <t>B.6.1.1</t>
  </si>
  <si>
    <t>B.6.1.2</t>
  </si>
  <si>
    <t>B.6.2</t>
  </si>
  <si>
    <t>B.6.2.1</t>
  </si>
  <si>
    <t>B.6.2.2</t>
  </si>
  <si>
    <t>B.6.2.3</t>
  </si>
  <si>
    <t>B.6.2.4</t>
  </si>
  <si>
    <t>A.5.1.5</t>
  </si>
  <si>
    <t>-PVC cijev  DN50x1000 - zaštitna kolona</t>
  </si>
  <si>
    <t>-gumena brtva između zaštitne kolone i PE D802HD cijevi DN 50/32</t>
  </si>
  <si>
    <t>Vodovodni izvodi</t>
  </si>
  <si>
    <t>DOVRŠETAK RADOVA NA VODOOPSKRBNOM SUSTAVU U NEDELIŠĆU (ULICE NOVA I NOVO NASELJE) TE IZVEDBA VODOVODNIH I KANALIZACIJSKIH IZVODA</t>
  </si>
  <si>
    <t>Obračun  izvedenih  radova  obračunati  će prema stvarno izvedenim količinama ako to ugovorom drugačije nije definirano.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</si>
</sst>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\ _k_n_-;\-* #,##0\ _k_n_-;_-* &quot;-&quot;\ _k_n_-;_-@_-"/>
    <numFmt numFmtId="165" formatCode="_-* #,##0.00\ [$kn-41A]_-;\-* #,##0.00\ [$kn-41A]_-;_-* &quot;-&quot;??\ [$kn-41A]_-;_-@_-"/>
    <numFmt numFmtId="166" formatCode="#,##0.00\ [$€-1]"/>
    <numFmt numFmtId="167" formatCode="_-* #,##0.00\ _k_n_-;\-* #,##0.00\ _k_n_-;_-* \-??\ _k_n_-;_-@_-"/>
    <numFmt numFmtId="168" formatCode="_-* #,##0.00_-;\-* #,##0.00_-;_-* \-??_-;_-@_-"/>
    <numFmt numFmtId="169" formatCode="_-* #,##0\ _k_n_-;\-* #,##0\ _k_n_-;_-* &quot;- &quot;_k_n_-;_-@_-"/>
    <numFmt numFmtId="170" formatCode="_-* #,##0.00&quot; kn&quot;_-;\-* #,##0.00&quot; kn&quot;_-;_-* \-??&quot; kn&quot;_-;_-@_-"/>
    <numFmt numFmtId="171" formatCode="_-* #,##0&quot; kn&quot;_-;\-* #,##0&quot; kn&quot;_-;_-* &quot;- kn&quot;_-;_-@_-"/>
    <numFmt numFmtId="172" formatCode="_(* #,##0.00_);_(* \(#,##0.00\);_(* \-??_);_(@_)"/>
    <numFmt numFmtId="173" formatCode="mmm/dd"/>
    <numFmt numFmtId="174" formatCode="* #,##0.00\ ;\-* #,##0.00\ ;* \-#\ ;@\ "/>
    <numFmt numFmtId="175" formatCode="#,##0.00&quot; &quot;[$kn-41A];[Red]&quot;-&quot;#,##0.00&quot; &quot;[$kn-41A]"/>
    <numFmt numFmtId="176" formatCode="#,##0.00\ [$€-1];[Red]\-#,##0.00\ [$€-1]"/>
  </numFmts>
  <fonts count="8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7_Futura"/>
    </font>
    <font>
      <sz val="10"/>
      <name val="Arial CE"/>
      <charset val="238"/>
    </font>
    <font>
      <sz val="8"/>
      <name val="Calibri"/>
      <family val="2"/>
      <charset val="238"/>
      <scheme val="minor"/>
    </font>
    <font>
      <sz val="10"/>
      <name val="Arial"/>
      <family val="2"/>
    </font>
    <font>
      <b/>
      <sz val="11"/>
      <color indexed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24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58"/>
      <name val="Arial"/>
      <family val="2"/>
      <charset val="238"/>
    </font>
    <font>
      <sz val="10"/>
      <color indexed="61"/>
      <name val="Arial"/>
      <family val="2"/>
      <charset val="238"/>
    </font>
    <font>
      <sz val="10"/>
      <color indexed="37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6"/>
      <name val="Calibri"/>
      <family val="2"/>
      <charset val="238"/>
    </font>
    <font>
      <u/>
      <sz val="13.2"/>
      <color indexed="12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3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6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1"/>
      <charset val="238"/>
    </font>
    <font>
      <b/>
      <sz val="18"/>
      <color indexed="56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60"/>
      <name val="Calibri"/>
      <family val="2"/>
      <charset val="238"/>
    </font>
    <font>
      <sz val="9"/>
      <color indexed="8"/>
      <name val="Arial"/>
      <family val="2"/>
      <charset val="238"/>
    </font>
    <font>
      <sz val="11"/>
      <name val="7_Futura"/>
      <charset val="238"/>
    </font>
    <font>
      <sz val="11"/>
      <color indexed="53"/>
      <name val="Calibri"/>
      <family val="2"/>
      <charset val="238"/>
    </font>
    <font>
      <sz val="10"/>
      <name val="Arial CE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1"/>
    </font>
    <font>
      <sz val="12"/>
      <color indexed="8"/>
      <name val="Calibri"/>
      <family val="2"/>
      <charset val="238"/>
    </font>
    <font>
      <sz val="9"/>
      <name val="Arial"/>
      <family val="2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008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sz val="11"/>
      <color rgb="FF333333"/>
      <name val="Calibri"/>
      <family val="2"/>
      <charset val="238"/>
    </font>
    <font>
      <b/>
      <sz val="11"/>
      <color rgb="FFFF9900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b/>
      <sz val="18"/>
      <color rgb="FF003366"/>
      <name val="Cambria"/>
      <family val="1"/>
      <charset val="238"/>
    </font>
    <font>
      <sz val="11"/>
      <color rgb="FF9933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Arial1"/>
      <charset val="238"/>
    </font>
    <font>
      <sz val="11"/>
      <color theme="1"/>
      <name val="Calibri"/>
      <family val="2"/>
      <scheme val="minor"/>
    </font>
    <font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i/>
      <u/>
      <sz val="11"/>
      <color theme="1"/>
      <name val="Arial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333399"/>
      <name val="Calibri"/>
      <family val="2"/>
      <charset val="238"/>
    </font>
  </fonts>
  <fills count="7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50"/>
      </patternFill>
    </fill>
    <fill>
      <patternFill patternType="solid">
        <fgColor indexed="26"/>
        <bgColor indexed="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50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2"/>
      </patternFill>
    </fill>
    <fill>
      <patternFill patternType="solid">
        <fgColor indexed="22"/>
        <bgColor indexed="2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8"/>
        <bgColor indexed="18"/>
      </patternFill>
    </fill>
    <fill>
      <patternFill patternType="solid">
        <fgColor indexed="23"/>
        <bgColor indexed="55"/>
      </patternFill>
    </fill>
    <fill>
      <patternFill patternType="solid">
        <fgColor indexed="34"/>
        <bgColor indexed="2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37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13"/>
        <bgColor indexed="47"/>
      </patternFill>
    </fill>
    <fill>
      <patternFill patternType="solid">
        <fgColor indexed="55"/>
        <bgColor indexed="23"/>
      </patternFill>
    </fill>
    <fill>
      <patternFill patternType="solid">
        <fgColor indexed="37"/>
        <bgColor indexed="10"/>
      </patternFill>
    </fill>
    <fill>
      <patternFill patternType="solid">
        <fgColor indexed="54"/>
        <bgColor indexed="23"/>
      </patternFill>
    </fill>
    <fill>
      <patternFill patternType="solid">
        <fgColor indexed="25"/>
        <bgColor indexed="60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50"/>
      </patternFill>
    </fill>
    <fill>
      <patternFill patternType="solid">
        <fgColor indexed="43"/>
        <bgColor indexed="26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99CCFF"/>
        <bgColor rgb="FF99CCFF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FFFFCC"/>
        <bgColor rgb="FFFFFF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969696"/>
        <bgColor rgb="FF969696"/>
      </patternFill>
    </fill>
    <fill>
      <patternFill patternType="solid">
        <fgColor indexed="2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4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2" fontId="6" fillId="0" borderId="0"/>
    <xf numFmtId="0" fontId="3" fillId="0" borderId="0"/>
    <xf numFmtId="0" fontId="7" fillId="0" borderId="0"/>
    <xf numFmtId="0" fontId="9" fillId="0" borderId="0"/>
    <xf numFmtId="0" fontId="9" fillId="0" borderId="0"/>
    <xf numFmtId="0" fontId="18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/>
    <xf numFmtId="0" fontId="5" fillId="6" borderId="0" applyNumberFormat="0" applyBorder="0" applyAlignment="0" applyProtection="0"/>
    <xf numFmtId="0" fontId="61" fillId="47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/>
    <xf numFmtId="0" fontId="5" fillId="7" borderId="0" applyNumberFormat="0" applyBorder="0" applyAlignment="0" applyProtection="0"/>
    <xf numFmtId="0" fontId="61" fillId="48" borderId="0"/>
    <xf numFmtId="0" fontId="5" fillId="14" borderId="0"/>
    <xf numFmtId="0" fontId="5" fillId="8" borderId="0" applyNumberFormat="0" applyBorder="0" applyAlignment="0" applyProtection="0"/>
    <xf numFmtId="0" fontId="61" fillId="49" borderId="0"/>
    <xf numFmtId="0" fontId="5" fillId="6" borderId="0"/>
    <xf numFmtId="0" fontId="5" fillId="9" borderId="0" applyNumberFormat="0" applyBorder="0" applyAlignment="0" applyProtection="0"/>
    <xf numFmtId="0" fontId="61" fillId="50" borderId="0"/>
    <xf numFmtId="0" fontId="5" fillId="15" borderId="0" applyNumberFormat="0" applyBorder="0" applyAlignment="0" applyProtection="0"/>
    <xf numFmtId="0" fontId="5" fillId="10" borderId="0"/>
    <xf numFmtId="0" fontId="5" fillId="10" borderId="0" applyNumberFormat="0" applyBorder="0" applyAlignment="0" applyProtection="0"/>
    <xf numFmtId="0" fontId="61" fillId="51" borderId="0"/>
    <xf numFmtId="0" fontId="5" fillId="16" borderId="0" applyNumberFormat="0" applyBorder="0" applyAlignment="0" applyProtection="0"/>
    <xf numFmtId="0" fontId="5" fillId="14" borderId="0"/>
    <xf numFmtId="0" fontId="5" fillId="11" borderId="0" applyNumberFormat="0" applyBorder="0" applyAlignment="0" applyProtection="0"/>
    <xf numFmtId="0" fontId="61" fillId="52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9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6" borderId="0"/>
    <xf numFmtId="0" fontId="5" fillId="23" borderId="0"/>
    <xf numFmtId="0" fontId="5" fillId="20" borderId="0" applyNumberFormat="0" applyBorder="0" applyAlignment="0" applyProtection="0"/>
    <xf numFmtId="0" fontId="61" fillId="53" borderId="0"/>
    <xf numFmtId="0" fontId="5" fillId="8" borderId="0"/>
    <xf numFmtId="0" fontId="5" fillId="21" borderId="0" applyNumberFormat="0" applyBorder="0" applyAlignment="0" applyProtection="0"/>
    <xf numFmtId="0" fontId="61" fillId="54" borderId="0"/>
    <xf numFmtId="0" fontId="5" fillId="23" borderId="0"/>
    <xf numFmtId="0" fontId="5" fillId="9" borderId="0" applyNumberFormat="0" applyBorder="0" applyAlignment="0" applyProtection="0"/>
    <xf numFmtId="0" fontId="61" fillId="50" borderId="0"/>
    <xf numFmtId="0" fontId="5" fillId="15" borderId="0" applyNumberFormat="0" applyBorder="0" applyAlignment="0" applyProtection="0"/>
    <xf numFmtId="0" fontId="5" fillId="6" borderId="0"/>
    <xf numFmtId="0" fontId="5" fillId="19" borderId="0" applyNumberFormat="0" applyBorder="0" applyAlignment="0" applyProtection="0"/>
    <xf numFmtId="0" fontId="61" fillId="55" borderId="0"/>
    <xf numFmtId="0" fontId="5" fillId="11" borderId="0"/>
    <xf numFmtId="0" fontId="5" fillId="22" borderId="0" applyNumberFormat="0" applyBorder="0" applyAlignment="0" applyProtection="0"/>
    <xf numFmtId="0" fontId="61" fillId="56" borderId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61" fillId="55" borderId="0"/>
    <xf numFmtId="0" fontId="30" fillId="25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19" borderId="0"/>
    <xf numFmtId="0" fontId="30" fillId="25" borderId="0" applyNumberFormat="0" applyBorder="0" applyAlignment="0" applyProtection="0"/>
    <xf numFmtId="0" fontId="62" fillId="57" borderId="0"/>
    <xf numFmtId="0" fontId="30" fillId="20" borderId="0"/>
    <xf numFmtId="0" fontId="30" fillId="20" borderId="0" applyNumberFormat="0" applyBorder="0" applyAlignment="0" applyProtection="0"/>
    <xf numFmtId="0" fontId="62" fillId="53" borderId="0"/>
    <xf numFmtId="0" fontId="30" fillId="23" borderId="0"/>
    <xf numFmtId="0" fontId="30" fillId="21" borderId="0" applyNumberFormat="0" applyBorder="0" applyAlignment="0" applyProtection="0"/>
    <xf numFmtId="0" fontId="62" fillId="54" borderId="0"/>
    <xf numFmtId="0" fontId="30" fillId="23" borderId="0"/>
    <xf numFmtId="0" fontId="30" fillId="26" borderId="0" applyNumberFormat="0" applyBorder="0" applyAlignment="0" applyProtection="0"/>
    <xf numFmtId="0" fontId="62" fillId="58" borderId="0"/>
    <xf numFmtId="0" fontId="30" fillId="19" borderId="0"/>
    <xf numFmtId="0" fontId="30" fillId="27" borderId="0" applyNumberFormat="0" applyBorder="0" applyAlignment="0" applyProtection="0"/>
    <xf numFmtId="0" fontId="62" fillId="59" borderId="0"/>
    <xf numFmtId="0" fontId="30" fillId="11" borderId="0"/>
    <xf numFmtId="0" fontId="30" fillId="28" borderId="0" applyNumberFormat="0" applyBorder="0" applyAlignment="0" applyProtection="0"/>
    <xf numFmtId="0" fontId="62" fillId="60" borderId="0"/>
    <xf numFmtId="0" fontId="28" fillId="0" borderId="0" applyNumberFormat="0" applyFill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3" fillId="14" borderId="5"/>
    <xf numFmtId="0" fontId="3" fillId="14" borderId="5" applyNumberFormat="0" applyAlignment="0" applyProtection="0"/>
    <xf numFmtId="0" fontId="16" fillId="61" borderId="20"/>
    <xf numFmtId="0" fontId="3" fillId="14" borderId="5" applyNumberFormat="0" applyAlignment="0" applyProtection="0"/>
    <xf numFmtId="0" fontId="31" fillId="23" borderId="6" applyNumberFormat="0" applyAlignment="0" applyProtection="0"/>
    <xf numFmtId="0" fontId="32" fillId="37" borderId="7" applyNumberFormat="0" applyAlignment="0" applyProtection="0"/>
    <xf numFmtId="167" fontId="3" fillId="0" borderId="0"/>
    <xf numFmtId="169" fontId="3" fillId="0" borderId="0"/>
    <xf numFmtId="169" fontId="3" fillId="0" borderId="0"/>
    <xf numFmtId="169" fontId="3" fillId="0" borderId="0"/>
    <xf numFmtId="169" fontId="3" fillId="0" borderId="0" applyFill="0" applyBorder="0" applyAlignment="0" applyProtection="0"/>
    <xf numFmtId="169" fontId="3" fillId="0" borderId="0" applyFill="0" applyBorder="0" applyAlignment="0" applyProtection="0"/>
    <xf numFmtId="169" fontId="3" fillId="0" borderId="0" applyFill="0" applyBorder="0" applyAlignment="0" applyProtection="0"/>
    <xf numFmtId="167" fontId="3" fillId="0" borderId="0"/>
    <xf numFmtId="168" fontId="3" fillId="0" borderId="0" applyFill="0" applyBorder="0" applyAlignment="0" applyProtection="0"/>
    <xf numFmtId="174" fontId="5" fillId="0" borderId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70" fontId="3" fillId="0" borderId="0"/>
    <xf numFmtId="171" fontId="3" fillId="0" borderId="0"/>
    <xf numFmtId="171" fontId="3" fillId="0" borderId="0"/>
    <xf numFmtId="171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3" fillId="8" borderId="0"/>
    <xf numFmtId="0" fontId="33" fillId="8" borderId="0" applyNumberFormat="0" applyBorder="0" applyAlignment="0" applyProtection="0"/>
    <xf numFmtId="0" fontId="63" fillId="49" borderId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4" fillId="0" borderId="0">
      <alignment horizontal="center"/>
    </xf>
    <xf numFmtId="0" fontId="64" fillId="0" borderId="0">
      <alignment horizontal="center" textRotation="90"/>
    </xf>
    <xf numFmtId="0" fontId="36" fillId="0" borderId="0" applyNumberFormat="0" applyFill="0" applyBorder="0" applyAlignment="0" applyProtection="0"/>
    <xf numFmtId="0" fontId="37" fillId="11" borderId="6" applyNumberFormat="0" applyAlignment="0" applyProtection="0"/>
    <xf numFmtId="0" fontId="30" fillId="39" borderId="0"/>
    <xf numFmtId="0" fontId="30" fillId="32" borderId="0" applyNumberFormat="0" applyBorder="0" applyAlignment="0" applyProtection="0"/>
    <xf numFmtId="0" fontId="62" fillId="62" borderId="0"/>
    <xf numFmtId="0" fontId="30" fillId="40" borderId="0"/>
    <xf numFmtId="0" fontId="30" fillId="33" borderId="0" applyNumberFormat="0" applyBorder="0" applyAlignment="0" applyProtection="0"/>
    <xf numFmtId="0" fontId="62" fillId="63" borderId="0"/>
    <xf numFmtId="0" fontId="30" fillId="41" borderId="0" applyNumberFormat="0" applyBorder="0" applyAlignment="0" applyProtection="0"/>
    <xf numFmtId="0" fontId="30" fillId="37" borderId="0"/>
    <xf numFmtId="0" fontId="30" fillId="34" borderId="0" applyNumberFormat="0" applyBorder="0" applyAlignment="0" applyProtection="0"/>
    <xf numFmtId="0" fontId="62" fillId="64" borderId="0"/>
    <xf numFmtId="0" fontId="30" fillId="34" borderId="0" applyNumberFormat="0" applyBorder="0" applyAlignment="0" applyProtection="0"/>
    <xf numFmtId="0" fontId="30" fillId="42" borderId="0" applyNumberFormat="0" applyBorder="0" applyAlignment="0" applyProtection="0"/>
    <xf numFmtId="0" fontId="30" fillId="39" borderId="0"/>
    <xf numFmtId="0" fontId="30" fillId="26" borderId="0" applyNumberFormat="0" applyBorder="0" applyAlignment="0" applyProtection="0"/>
    <xf numFmtId="0" fontId="62" fillId="58" borderId="0"/>
    <xf numFmtId="0" fontId="30" fillId="27" borderId="0"/>
    <xf numFmtId="0" fontId="30" fillId="27" borderId="0" applyNumberFormat="0" applyBorder="0" applyAlignment="0" applyProtection="0"/>
    <xf numFmtId="0" fontId="62" fillId="59" borderId="0"/>
    <xf numFmtId="0" fontId="30" fillId="20" borderId="0"/>
    <xf numFmtId="0" fontId="30" fillId="35" borderId="0" applyNumberFormat="0" applyBorder="0" applyAlignment="0" applyProtection="0"/>
    <xf numFmtId="0" fontId="62" fillId="65" borderId="0"/>
    <xf numFmtId="0" fontId="38" fillId="43" borderId="9"/>
    <xf numFmtId="0" fontId="38" fillId="23" borderId="9" applyNumberFormat="0" applyAlignment="0" applyProtection="0"/>
    <xf numFmtId="0" fontId="65" fillId="66" borderId="21"/>
    <xf numFmtId="0" fontId="38" fillId="44" borderId="9" applyNumberFormat="0" applyAlignment="0" applyProtection="0"/>
    <xf numFmtId="0" fontId="38" fillId="45" borderId="9" applyNumberFormat="0" applyAlignment="0" applyProtection="0"/>
    <xf numFmtId="0" fontId="39" fillId="43" borderId="6"/>
    <xf numFmtId="0" fontId="31" fillId="23" borderId="6" applyNumberFormat="0" applyAlignment="0" applyProtection="0"/>
    <xf numFmtId="0" fontId="66" fillId="66" borderId="22"/>
    <xf numFmtId="0" fontId="31" fillId="44" borderId="6" applyNumberFormat="0" applyAlignment="0" applyProtection="0"/>
    <xf numFmtId="0" fontId="31" fillId="45" borderId="6" applyNumberFormat="0" applyAlignment="0" applyProtection="0"/>
    <xf numFmtId="0" fontId="40" fillId="0" borderId="10" applyNumberFormat="0" applyFill="0" applyAlignment="0" applyProtection="0"/>
    <xf numFmtId="0" fontId="41" fillId="7" borderId="0"/>
    <xf numFmtId="0" fontId="42" fillId="7" borderId="0" applyNumberFormat="0" applyBorder="0" applyAlignment="0" applyProtection="0"/>
    <xf numFmtId="0" fontId="67" fillId="48" borderId="0"/>
    <xf numFmtId="0" fontId="43" fillId="0" borderId="12"/>
    <xf numFmtId="0" fontId="44" fillId="0" borderId="11" applyNumberFormat="0" applyFill="0" applyAlignment="0" applyProtection="0"/>
    <xf numFmtId="0" fontId="68" fillId="0" borderId="23"/>
    <xf numFmtId="0" fontId="45" fillId="0" borderId="13"/>
    <xf numFmtId="0" fontId="46" fillId="0" borderId="14" applyNumberFormat="0" applyFill="0" applyAlignment="0" applyProtection="0"/>
    <xf numFmtId="0" fontId="69" fillId="0" borderId="24"/>
    <xf numFmtId="0" fontId="47" fillId="0" borderId="15"/>
    <xf numFmtId="0" fontId="35" fillId="0" borderId="8" applyNumberFormat="0" applyFill="0" applyAlignment="0" applyProtection="0"/>
    <xf numFmtId="0" fontId="70" fillId="0" borderId="25"/>
    <xf numFmtId="0" fontId="47" fillId="0" borderId="0"/>
    <xf numFmtId="0" fontId="35" fillId="0" borderId="0" applyNumberFormat="0" applyFill="0" applyBorder="0" applyAlignment="0" applyProtection="0"/>
    <xf numFmtId="0" fontId="70" fillId="0" borderId="0"/>
    <xf numFmtId="0" fontId="48" fillId="0" borderId="0"/>
    <xf numFmtId="0" fontId="49" fillId="0" borderId="0" applyNumberFormat="0" applyFill="0" applyBorder="0" applyAlignment="0" applyProtection="0"/>
    <xf numFmtId="0" fontId="71" fillId="0" borderId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50" fillId="46" borderId="0"/>
    <xf numFmtId="0" fontId="51" fillId="46" borderId="0" applyNumberFormat="0" applyBorder="0" applyAlignment="0" applyProtection="0"/>
    <xf numFmtId="0" fontId="72" fillId="67" borderId="0"/>
    <xf numFmtId="0" fontId="3" fillId="0" borderId="0"/>
    <xf numFmtId="0" fontId="16" fillId="0" borderId="0"/>
    <xf numFmtId="0" fontId="59" fillId="0" borderId="0"/>
    <xf numFmtId="0" fontId="59" fillId="0" borderId="0"/>
    <xf numFmtId="0" fontId="7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13" fillId="0" borderId="0"/>
    <xf numFmtId="0" fontId="5" fillId="0" borderId="0"/>
    <xf numFmtId="0" fontId="3" fillId="0" borderId="0"/>
    <xf numFmtId="0" fontId="5" fillId="0" borderId="0"/>
    <xf numFmtId="0" fontId="74" fillId="0" borderId="0"/>
    <xf numFmtId="0" fontId="5" fillId="0" borderId="0"/>
    <xf numFmtId="0" fontId="7" fillId="0" borderId="0"/>
    <xf numFmtId="0" fontId="75" fillId="0" borderId="0"/>
    <xf numFmtId="0" fontId="22" fillId="14" borderId="6" applyNumberFormat="0" applyAlignment="0" applyProtection="0"/>
    <xf numFmtId="0" fontId="22" fillId="14" borderId="6" applyNumberFormat="0" applyAlignment="0" applyProtection="0"/>
    <xf numFmtId="0" fontId="3" fillId="14" borderId="5" applyNumberFormat="0" applyAlignment="0" applyProtection="0"/>
    <xf numFmtId="0" fontId="22" fillId="14" borderId="6" applyNumberFormat="0" applyAlignment="0" applyProtection="0"/>
    <xf numFmtId="0" fontId="22" fillId="14" borderId="6" applyNumberFormat="0" applyAlignment="0" applyProtection="0"/>
    <xf numFmtId="0" fontId="53" fillId="0" borderId="0"/>
    <xf numFmtId="0" fontId="3" fillId="0" borderId="0"/>
    <xf numFmtId="0" fontId="16" fillId="0" borderId="0"/>
    <xf numFmtId="2" fontId="53" fillId="0" borderId="0"/>
    <xf numFmtId="0" fontId="3" fillId="0" borderId="0"/>
    <xf numFmtId="2" fontId="53" fillId="0" borderId="0"/>
    <xf numFmtId="0" fontId="3" fillId="0" borderId="0"/>
    <xf numFmtId="0" fontId="38" fillId="23" borderId="9" applyNumberFormat="0" applyAlignment="0" applyProtection="0"/>
    <xf numFmtId="9" fontId="3" fillId="0" borderId="0"/>
    <xf numFmtId="0" fontId="54" fillId="0" borderId="10"/>
    <xf numFmtId="0" fontId="40" fillId="0" borderId="10" applyNumberFormat="0" applyFill="0" applyAlignment="0" applyProtection="0"/>
    <xf numFmtId="0" fontId="76" fillId="0" borderId="16"/>
    <xf numFmtId="0" fontId="32" fillId="37" borderId="7"/>
    <xf numFmtId="0" fontId="32" fillId="37" borderId="7" applyNumberFormat="0" applyAlignment="0" applyProtection="0"/>
    <xf numFmtId="0" fontId="77" fillId="68" borderId="17"/>
    <xf numFmtId="0" fontId="78" fillId="0" borderId="0"/>
    <xf numFmtId="175" fontId="78" fillId="0" borderId="0"/>
    <xf numFmtId="0" fontId="3" fillId="0" borderId="0"/>
    <xf numFmtId="0" fontId="1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55" fillId="0" borderId="0">
      <alignment horizontal="justify" vertical="top"/>
    </xf>
    <xf numFmtId="0" fontId="34" fillId="0" borderId="0"/>
    <xf numFmtId="0" fontId="34" fillId="0" borderId="0" applyNumberFormat="0" applyFill="0" applyBorder="0" applyAlignment="0" applyProtection="0"/>
    <xf numFmtId="0" fontId="79" fillId="0" borderId="0"/>
    <xf numFmtId="0" fontId="56" fillId="0" borderId="0"/>
    <xf numFmtId="0" fontId="56" fillId="0" borderId="0" applyNumberFormat="0" applyFill="0" applyBorder="0" applyAlignment="0" applyProtection="0"/>
    <xf numFmtId="0" fontId="8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7" fillId="0" borderId="19"/>
    <xf numFmtId="0" fontId="57" fillId="0" borderId="18" applyNumberFormat="0" applyFill="0" applyAlignment="0" applyProtection="0"/>
    <xf numFmtId="0" fontId="81" fillId="0" borderId="26"/>
    <xf numFmtId="0" fontId="37" fillId="11" borderId="6"/>
    <xf numFmtId="0" fontId="37" fillId="11" borderId="6" applyNumberFormat="0" applyAlignment="0" applyProtection="0"/>
    <xf numFmtId="0" fontId="82" fillId="52" borderId="22"/>
    <xf numFmtId="0" fontId="37" fillId="17" borderId="6" applyNumberFormat="0" applyAlignment="0" applyProtection="0"/>
    <xf numFmtId="0" fontId="37" fillId="18" borderId="6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61" fillId="0" borderId="0"/>
    <xf numFmtId="0" fontId="1" fillId="0" borderId="0"/>
  </cellStyleXfs>
  <cellXfs count="159">
    <xf numFmtId="0" fontId="0" fillId="0" borderId="0" xfId="0"/>
    <xf numFmtId="0" fontId="11" fillId="4" borderId="1" xfId="0" applyFont="1" applyFill="1" applyBorder="1" applyAlignment="1">
      <alignment horizontal="justify" vertical="top" wrapText="1"/>
    </xf>
    <xf numFmtId="0" fontId="12" fillId="4" borderId="1" xfId="1" applyFont="1" applyFill="1" applyBorder="1" applyAlignment="1">
      <alignment horizontal="center" wrapText="1"/>
    </xf>
    <xf numFmtId="4" fontId="12" fillId="4" borderId="1" xfId="1" applyNumberFormat="1" applyFont="1" applyFill="1" applyBorder="1" applyAlignment="1">
      <alignment horizontal="center"/>
    </xf>
    <xf numFmtId="49" fontId="12" fillId="0" borderId="0" xfId="3" applyNumberFormat="1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2" fontId="12" fillId="0" borderId="0" xfId="3" applyNumberFormat="1" applyFont="1" applyAlignment="1">
      <alignment horizontal="center"/>
    </xf>
    <xf numFmtId="4" fontId="12" fillId="0" borderId="0" xfId="3" applyNumberFormat="1" applyFont="1" applyAlignment="1">
      <alignment horizontal="center"/>
    </xf>
    <xf numFmtId="0" fontId="13" fillId="0" borderId="0" xfId="0" applyFont="1"/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wrapText="1"/>
    </xf>
    <xf numFmtId="4" fontId="11" fillId="0" borderId="0" xfId="0" applyNumberFormat="1" applyFont="1" applyAlignment="1">
      <alignment horizontal="center" wrapText="1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justify" vertical="top" wrapText="1"/>
    </xf>
    <xf numFmtId="49" fontId="12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4" fontId="12" fillId="0" borderId="0" xfId="0" applyNumberFormat="1" applyFont="1" applyAlignment="1">
      <alignment horizontal="center"/>
    </xf>
    <xf numFmtId="0" fontId="12" fillId="0" borderId="0" xfId="6" applyNumberFormat="1" applyFont="1" applyAlignment="1">
      <alignment horizontal="left" vertical="top" wrapText="1"/>
    </xf>
    <xf numFmtId="0" fontId="11" fillId="0" borderId="0" xfId="6" applyNumberFormat="1" applyFont="1" applyAlignment="1">
      <alignment horizontal="left" vertical="top" wrapText="1"/>
    </xf>
    <xf numFmtId="0" fontId="12" fillId="0" borderId="0" xfId="7" applyFont="1" applyAlignment="1">
      <alignment horizontal="left" vertical="top" wrapText="1"/>
    </xf>
    <xf numFmtId="2" fontId="12" fillId="0" borderId="0" xfId="1" applyNumberFormat="1" applyFont="1" applyAlignment="1">
      <alignment horizontal="center"/>
    </xf>
    <xf numFmtId="4" fontId="12" fillId="0" borderId="0" xfId="1" applyNumberFormat="1" applyFont="1" applyAlignment="1">
      <alignment horizontal="center"/>
    </xf>
    <xf numFmtId="49" fontId="11" fillId="0" borderId="0" xfId="0" applyNumberFormat="1" applyFont="1" applyAlignment="1">
      <alignment horizontal="left" vertical="top"/>
    </xf>
    <xf numFmtId="0" fontId="12" fillId="0" borderId="0" xfId="1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2" fillId="0" borderId="0" xfId="4" applyFont="1" applyAlignment="1">
      <alignment horizontal="center" wrapText="1"/>
    </xf>
    <xf numFmtId="4" fontId="12" fillId="0" borderId="0" xfId="4" applyNumberFormat="1" applyFont="1" applyAlignment="1">
      <alignment horizontal="center" wrapText="1"/>
    </xf>
    <xf numFmtId="49" fontId="11" fillId="0" borderId="0" xfId="4" applyNumberFormat="1" applyFont="1" applyAlignment="1">
      <alignment horizontal="left" vertical="top"/>
    </xf>
    <xf numFmtId="2" fontId="12" fillId="0" borderId="0" xfId="6" applyFont="1" applyAlignment="1">
      <alignment horizontal="center" wrapText="1"/>
    </xf>
    <xf numFmtId="4" fontId="12" fillId="0" borderId="0" xfId="6" applyNumberFormat="1" applyFont="1" applyAlignment="1">
      <alignment horizontal="center" wrapText="1"/>
    </xf>
    <xf numFmtId="49" fontId="12" fillId="0" borderId="0" xfId="4" applyNumberFormat="1" applyFont="1" applyAlignment="1">
      <alignment horizontal="left" vertical="top"/>
    </xf>
    <xf numFmtId="0" fontId="12" fillId="0" borderId="0" xfId="7" applyFont="1" applyAlignment="1">
      <alignment horizontal="center"/>
    </xf>
    <xf numFmtId="4" fontId="12" fillId="0" borderId="0" xfId="7" applyNumberFormat="1" applyFont="1" applyAlignment="1">
      <alignment horizontal="center"/>
    </xf>
    <xf numFmtId="49" fontId="12" fillId="0" borderId="0" xfId="1" applyNumberFormat="1" applyFont="1" applyAlignment="1">
      <alignment horizontal="left" vertical="center"/>
    </xf>
    <xf numFmtId="0" fontId="11" fillId="0" borderId="0" xfId="2" applyNumberFormat="1" applyFont="1" applyFill="1" applyBorder="1" applyAlignment="1">
      <alignment horizontal="justify" vertical="top" wrapText="1"/>
    </xf>
    <xf numFmtId="0" fontId="12" fillId="0" borderId="0" xfId="0" applyFont="1" applyAlignment="1">
      <alignment wrapText="1"/>
    </xf>
    <xf numFmtId="4" fontId="12" fillId="0" borderId="0" xfId="5" applyNumberFormat="1" applyFont="1" applyAlignment="1">
      <alignment horizontal="center" wrapText="1"/>
    </xf>
    <xf numFmtId="165" fontId="13" fillId="0" borderId="0" xfId="0" applyNumberFormat="1" applyFont="1" applyAlignment="1">
      <alignment vertical="center"/>
    </xf>
    <xf numFmtId="49" fontId="11" fillId="0" borderId="0" xfId="2" applyNumberFormat="1" applyFont="1" applyFill="1" applyBorder="1" applyAlignment="1">
      <alignment horizontal="left" vertical="top" wrapText="1"/>
    </xf>
    <xf numFmtId="4" fontId="11" fillId="0" borderId="0" xfId="5" applyNumberFormat="1" applyFont="1" applyAlignment="1">
      <alignment horizontal="center"/>
    </xf>
    <xf numFmtId="49" fontId="13" fillId="0" borderId="0" xfId="3" applyNumberFormat="1" applyFont="1" applyAlignment="1">
      <alignment horizontal="left" vertical="top"/>
    </xf>
    <xf numFmtId="2" fontId="12" fillId="0" borderId="0" xfId="0" applyNumberFormat="1" applyFont="1" applyAlignment="1">
      <alignment horizontal="center"/>
    </xf>
    <xf numFmtId="0" fontId="14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49" fontId="13" fillId="0" borderId="0" xfId="0" applyNumberFormat="1" applyFont="1" applyAlignment="1">
      <alignment horizontal="left" vertical="top"/>
    </xf>
    <xf numFmtId="49" fontId="14" fillId="0" borderId="0" xfId="2" applyNumberFormat="1" applyFont="1" applyFill="1" applyBorder="1" applyAlignment="1">
      <alignment horizontal="left" vertical="top" wrapText="1"/>
    </xf>
    <xf numFmtId="0" fontId="12" fillId="0" borderId="0" xfId="3" applyFont="1" applyAlignment="1">
      <alignment horizontal="justify" vertical="top" wrapText="1"/>
    </xf>
    <xf numFmtId="49" fontId="12" fillId="0" borderId="0" xfId="3" applyNumberFormat="1" applyFont="1" applyAlignment="1">
      <alignment horizontal="left" vertical="top" wrapText="1"/>
    </xf>
    <xf numFmtId="0" fontId="13" fillId="0" borderId="0" xfId="0" applyFont="1" applyAlignment="1">
      <alignment horizontal="center"/>
    </xf>
    <xf numFmtId="0" fontId="3" fillId="0" borderId="1" xfId="3" applyBorder="1" applyAlignment="1">
      <alignment horizontal="center" wrapText="1"/>
    </xf>
    <xf numFmtId="3" fontId="3" fillId="0" borderId="1" xfId="3" applyNumberFormat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2" fontId="12" fillId="4" borderId="1" xfId="0" applyNumberFormat="1" applyFont="1" applyFill="1" applyBorder="1"/>
    <xf numFmtId="2" fontId="13" fillId="4" borderId="1" xfId="0" applyNumberFormat="1" applyFont="1" applyFill="1" applyBorder="1"/>
    <xf numFmtId="4" fontId="12" fillId="4" borderId="1" xfId="3" applyNumberFormat="1" applyFont="1" applyFill="1" applyBorder="1" applyAlignment="1">
      <alignment horizontal="center"/>
    </xf>
    <xf numFmtId="176" fontId="0" fillId="0" borderId="0" xfId="0" applyNumberFormat="1"/>
    <xf numFmtId="0" fontId="4" fillId="0" borderId="1" xfId="0" applyFont="1" applyBorder="1" applyAlignment="1">
      <alignment horizontal="center"/>
    </xf>
    <xf numFmtId="49" fontId="4" fillId="0" borderId="1" xfId="272" applyNumberFormat="1" applyFont="1" applyBorder="1" applyAlignment="1">
      <alignment horizontal="center" shrinkToFit="1" readingOrder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wrapText="1"/>
    </xf>
    <xf numFmtId="49" fontId="60" fillId="0" borderId="1" xfId="0" applyNumberFormat="1" applyFont="1" applyBorder="1" applyAlignment="1">
      <alignment horizontal="center" wrapText="1" shrinkToFit="1" readingOrder="1"/>
    </xf>
    <xf numFmtId="4" fontId="60" fillId="0" borderId="1" xfId="272" applyNumberFormat="1" applyFont="1" applyBorder="1" applyAlignment="1">
      <alignment horizontal="right"/>
    </xf>
    <xf numFmtId="0" fontId="60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wrapText="1" shrinkToFit="1" readingOrder="1"/>
    </xf>
    <xf numFmtId="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11" applyFont="1" applyBorder="1" applyAlignment="1">
      <alignment horizontal="left" vertical="top" wrapText="1"/>
    </xf>
    <xf numFmtId="49" fontId="4" fillId="0" borderId="1" xfId="11" applyNumberFormat="1" applyFont="1" applyBorder="1" applyAlignment="1">
      <alignment horizontal="center" wrapText="1" shrinkToFit="1" readingOrder="1"/>
    </xf>
    <xf numFmtId="0" fontId="4" fillId="0" borderId="1" xfId="246" applyFont="1" applyBorder="1" applyAlignment="1">
      <alignment horizontal="left" vertical="top" wrapText="1"/>
    </xf>
    <xf numFmtId="0" fontId="4" fillId="0" borderId="1" xfId="3" applyFont="1" applyBorder="1" applyAlignment="1">
      <alignment horizontal="left" vertical="top" wrapText="1"/>
    </xf>
    <xf numFmtId="4" fontId="4" fillId="0" borderId="1" xfId="272" applyNumberFormat="1" applyFont="1" applyBorder="1" applyAlignment="1">
      <alignment horizontal="right"/>
    </xf>
    <xf numFmtId="0" fontId="4" fillId="0" borderId="1" xfId="11" applyFont="1" applyBorder="1" applyAlignment="1">
      <alignment horizontal="center" wrapText="1"/>
    </xf>
    <xf numFmtId="49" fontId="4" fillId="0" borderId="1" xfId="272" applyNumberFormat="1" applyFont="1" applyBorder="1" applyAlignment="1">
      <alignment horizontal="center" wrapText="1" shrinkToFit="1" readingOrder="1"/>
    </xf>
    <xf numFmtId="0" fontId="4" fillId="0" borderId="1" xfId="251" applyFont="1" applyBorder="1" applyAlignment="1">
      <alignment horizontal="left" vertical="top" wrapText="1"/>
    </xf>
    <xf numFmtId="4" fontId="4" fillId="0" borderId="1" xfId="11" applyNumberFormat="1" applyFont="1" applyBorder="1" applyAlignment="1">
      <alignment horizontal="right" wrapText="1"/>
    </xf>
    <xf numFmtId="4" fontId="10" fillId="2" borderId="1" xfId="0" applyNumberFormat="1" applyFont="1" applyFill="1" applyBorder="1" applyAlignment="1">
      <alignment horizontal="center" wrapText="1"/>
    </xf>
    <xf numFmtId="166" fontId="10" fillId="2" borderId="28" xfId="0" applyNumberFormat="1" applyFont="1" applyFill="1" applyBorder="1" applyAlignment="1">
      <alignment horizontal="center" wrapText="1"/>
    </xf>
    <xf numFmtId="166" fontId="17" fillId="5" borderId="28" xfId="0" applyNumberFormat="1" applyFont="1" applyFill="1" applyBorder="1"/>
    <xf numFmtId="166" fontId="11" fillId="4" borderId="28" xfId="0" applyNumberFormat="1" applyFont="1" applyFill="1" applyBorder="1"/>
    <xf numFmtId="4" fontId="60" fillId="0" borderId="27" xfId="272" applyNumberFormat="1" applyFont="1" applyBorder="1" applyAlignment="1">
      <alignment horizontal="right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wrapText="1"/>
    </xf>
    <xf numFmtId="49" fontId="10" fillId="2" borderId="27" xfId="0" applyNumberFormat="1" applyFont="1" applyFill="1" applyBorder="1" applyAlignment="1">
      <alignment horizontal="center" wrapText="1"/>
    </xf>
    <xf numFmtId="49" fontId="11" fillId="5" borderId="27" xfId="1" applyNumberFormat="1" applyFont="1" applyFill="1" applyBorder="1" applyAlignment="1">
      <alignment horizontal="left" vertical="center"/>
    </xf>
    <xf numFmtId="49" fontId="11" fillId="4" borderId="27" xfId="3" applyNumberFormat="1" applyFont="1" applyFill="1" applyBorder="1" applyAlignment="1">
      <alignment horizontal="left" vertical="top"/>
    </xf>
    <xf numFmtId="49" fontId="11" fillId="4" borderId="27" xfId="1" applyNumberFormat="1" applyFont="1" applyFill="1" applyBorder="1" applyAlignment="1">
      <alignment horizontal="left" vertical="center"/>
    </xf>
    <xf numFmtId="0" fontId="4" fillId="0" borderId="27" xfId="0" applyFont="1" applyBorder="1" applyAlignment="1">
      <alignment vertical="top" wrapText="1"/>
    </xf>
    <xf numFmtId="0" fontId="60" fillId="0" borderId="27" xfId="0" applyFont="1" applyBorder="1" applyAlignment="1">
      <alignment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49" fontId="4" fillId="0" borderId="29" xfId="272" applyNumberFormat="1" applyFont="1" applyBorder="1" applyAlignment="1">
      <alignment horizontal="center" wrapText="1" shrinkToFit="1" readingOrder="1"/>
    </xf>
    <xf numFmtId="4" fontId="4" fillId="0" borderId="29" xfId="0" applyNumberFormat="1" applyFont="1" applyBorder="1" applyAlignment="1">
      <alignment horizontal="right" wrapText="1"/>
    </xf>
    <xf numFmtId="0" fontId="11" fillId="5" borderId="1" xfId="0" applyFont="1" applyFill="1" applyBorder="1" applyAlignment="1">
      <alignment vertical="center" wrapText="1"/>
    </xf>
    <xf numFmtId="0" fontId="11" fillId="4" borderId="1" xfId="10" applyFont="1" applyFill="1" applyBorder="1" applyAlignment="1">
      <alignment vertical="center"/>
    </xf>
    <xf numFmtId="49" fontId="60" fillId="0" borderId="2" xfId="272" applyNumberFormat="1" applyFont="1" applyBorder="1" applyAlignment="1">
      <alignment horizontal="center" shrinkToFit="1"/>
    </xf>
    <xf numFmtId="4" fontId="60" fillId="0" borderId="31" xfId="272" applyNumberFormat="1" applyFon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6" fontId="0" fillId="0" borderId="0" xfId="0" applyNumberFormat="1"/>
    <xf numFmtId="0" fontId="58" fillId="0" borderId="0" xfId="292" applyFont="1" applyAlignment="1">
      <alignment horizontal="left" vertical="top" wrapText="1"/>
    </xf>
    <xf numFmtId="2" fontId="55" fillId="0" borderId="0" xfId="292" applyNumberFormat="1" applyFont="1" applyAlignment="1">
      <alignment horizontal="left" vertical="top" wrapText="1"/>
    </xf>
    <xf numFmtId="0" fontId="58" fillId="0" borderId="0" xfId="292" applyFont="1" applyAlignment="1">
      <alignment horizontal="left" wrapText="1"/>
    </xf>
    <xf numFmtId="0" fontId="58" fillId="0" borderId="0" xfId="292" applyFont="1" applyAlignment="1">
      <alignment horizontal="left" vertical="center" wrapText="1"/>
    </xf>
    <xf numFmtId="173" fontId="58" fillId="0" borderId="0" xfId="292" applyNumberFormat="1" applyFont="1" applyAlignment="1">
      <alignment horizontal="left" vertical="top" wrapText="1"/>
    </xf>
    <xf numFmtId="49" fontId="11" fillId="4" borderId="1" xfId="1" applyNumberFormat="1" applyFont="1" applyFill="1" applyBorder="1" applyAlignment="1">
      <alignment horizontal="left" vertical="center"/>
    </xf>
    <xf numFmtId="166" fontId="11" fillId="4" borderId="1" xfId="0" applyNumberFormat="1" applyFont="1" applyFill="1" applyBorder="1"/>
    <xf numFmtId="0" fontId="4" fillId="0" borderId="1" xfId="11" applyFont="1" applyBorder="1" applyAlignment="1">
      <alignment vertical="top" wrapText="1"/>
    </xf>
    <xf numFmtId="166" fontId="3" fillId="0" borderId="1" xfId="0" applyNumberFormat="1" applyFont="1" applyBorder="1"/>
    <xf numFmtId="0" fontId="4" fillId="0" borderId="1" xfId="0" applyFont="1" applyBorder="1" applyAlignment="1">
      <alignment vertical="top" wrapText="1"/>
    </xf>
    <xf numFmtId="4" fontId="4" fillId="3" borderId="1" xfId="249" applyNumberFormat="1" applyFont="1" applyFill="1" applyBorder="1" applyAlignment="1">
      <alignment horizontal="right" wrapText="1"/>
    </xf>
    <xf numFmtId="4" fontId="4" fillId="3" borderId="1" xfId="249" applyNumberFormat="1" applyFont="1" applyFill="1" applyBorder="1" applyAlignment="1">
      <alignment horizontal="right"/>
    </xf>
    <xf numFmtId="4" fontId="4" fillId="3" borderId="29" xfId="249" applyNumberFormat="1" applyFont="1" applyFill="1" applyBorder="1" applyAlignment="1">
      <alignment horizontal="right" wrapText="1"/>
    </xf>
    <xf numFmtId="4" fontId="60" fillId="3" borderId="1" xfId="249" applyNumberFormat="1" applyFont="1" applyFill="1" applyBorder="1" applyAlignment="1">
      <alignment horizontal="right" wrapText="1"/>
    </xf>
    <xf numFmtId="4" fontId="60" fillId="3" borderId="3" xfId="249" applyNumberFormat="1" applyFont="1" applyFill="1" applyBorder="1" applyAlignment="1">
      <alignment horizontal="right" wrapText="1"/>
    </xf>
    <xf numFmtId="4" fontId="4" fillId="3" borderId="1" xfId="272" applyNumberFormat="1" applyFont="1" applyFill="1" applyBorder="1" applyAlignment="1">
      <alignment horizontal="right"/>
    </xf>
    <xf numFmtId="2" fontId="4" fillId="3" borderId="1" xfId="272" applyNumberFormat="1" applyFont="1" applyFill="1" applyBorder="1" applyAlignment="1">
      <alignment horizontal="right"/>
    </xf>
    <xf numFmtId="4" fontId="4" fillId="3" borderId="1" xfId="0" applyNumberFormat="1" applyFont="1" applyFill="1" applyBorder="1" applyAlignment="1">
      <alignment horizontal="right"/>
    </xf>
    <xf numFmtId="4" fontId="4" fillId="3" borderId="1" xfId="11" applyNumberFormat="1" applyFont="1" applyFill="1" applyBorder="1" applyAlignment="1">
      <alignment horizontal="right"/>
    </xf>
    <xf numFmtId="49" fontId="11" fillId="4" borderId="1" xfId="3" applyNumberFormat="1" applyFont="1" applyFill="1" applyBorder="1" applyAlignment="1">
      <alignment horizontal="left" vertical="top"/>
    </xf>
    <xf numFmtId="0" fontId="12" fillId="4" borderId="1" xfId="10" applyFont="1" applyFill="1" applyBorder="1" applyAlignment="1">
      <alignment horizontal="center" vertical="center"/>
    </xf>
    <xf numFmtId="49" fontId="58" fillId="4" borderId="1" xfId="0" applyNumberFormat="1" applyFont="1" applyFill="1" applyBorder="1" applyAlignment="1">
      <alignment horizontal="left" wrapText="1" shrinkToFit="1" readingOrder="1"/>
    </xf>
    <xf numFmtId="2" fontId="58" fillId="4" borderId="1" xfId="272" applyNumberFormat="1" applyFont="1" applyFill="1" applyBorder="1" applyAlignment="1">
      <alignment horizontal="right"/>
    </xf>
    <xf numFmtId="4" fontId="58" fillId="4" borderId="1" xfId="272" applyNumberFormat="1" applyFont="1" applyFill="1" applyBorder="1" applyAlignment="1">
      <alignment horizontal="right"/>
    </xf>
    <xf numFmtId="4" fontId="58" fillId="4" borderId="28" xfId="272" applyNumberFormat="1" applyFont="1" applyFill="1" applyBorder="1" applyAlignment="1">
      <alignment horizontal="right"/>
    </xf>
    <xf numFmtId="49" fontId="4" fillId="4" borderId="1" xfId="272" applyNumberFormat="1" applyFont="1" applyFill="1" applyBorder="1" applyAlignment="1">
      <alignment horizontal="center" wrapText="1" shrinkToFit="1" readingOrder="1"/>
    </xf>
    <xf numFmtId="4" fontId="4" fillId="4" borderId="1" xfId="272" applyNumberFormat="1" applyFont="1" applyFill="1" applyBorder="1" applyAlignment="1">
      <alignment horizontal="right"/>
    </xf>
    <xf numFmtId="4" fontId="4" fillId="4" borderId="1" xfId="249" applyNumberFormat="1" applyFont="1" applyFill="1" applyBorder="1" applyAlignment="1">
      <alignment horizontal="right" wrapText="1"/>
    </xf>
    <xf numFmtId="4" fontId="4" fillId="4" borderId="28" xfId="249" applyNumberFormat="1" applyFont="1" applyFill="1" applyBorder="1" applyAlignment="1" applyProtection="1">
      <alignment horizontal="right" wrapText="1"/>
      <protection locked="0"/>
    </xf>
    <xf numFmtId="0" fontId="4" fillId="4" borderId="1" xfId="0" applyFont="1" applyFill="1" applyBorder="1" applyAlignment="1">
      <alignment horizontal="center" wrapText="1"/>
    </xf>
    <xf numFmtId="4" fontId="4" fillId="4" borderId="1" xfId="0" applyNumberFormat="1" applyFont="1" applyFill="1" applyBorder="1" applyAlignment="1">
      <alignment horizontal="right" wrapText="1"/>
    </xf>
    <xf numFmtId="166" fontId="3" fillId="4" borderId="28" xfId="0" applyNumberFormat="1" applyFont="1" applyFill="1" applyBorder="1"/>
    <xf numFmtId="4" fontId="12" fillId="4" borderId="30" xfId="3" applyNumberFormat="1" applyFont="1" applyFill="1" applyBorder="1" applyAlignment="1">
      <alignment horizontal="center"/>
    </xf>
    <xf numFmtId="2" fontId="15" fillId="0" borderId="0" xfId="292" applyNumberFormat="1" applyFont="1" applyAlignment="1">
      <alignment horizontal="left" vertical="top" wrapText="1"/>
    </xf>
    <xf numFmtId="2" fontId="15" fillId="0" borderId="0" xfId="292" applyNumberFormat="1" applyFont="1" applyAlignment="1">
      <alignment horizontal="justify" vertical="top" wrapText="1"/>
    </xf>
    <xf numFmtId="0" fontId="3" fillId="0" borderId="0" xfId="3" applyAlignment="1">
      <alignment horizontal="center" wrapText="1"/>
    </xf>
    <xf numFmtId="49" fontId="4" fillId="0" borderId="1" xfId="323" applyNumberFormat="1" applyFont="1" applyBorder="1" applyAlignment="1">
      <alignment horizontal="justify" vertical="top" wrapText="1"/>
    </xf>
    <xf numFmtId="49" fontId="3" fillId="0" borderId="1" xfId="272" applyNumberFormat="1" applyBorder="1" applyAlignment="1">
      <alignment horizontal="center" wrapText="1" shrinkToFit="1" readingOrder="1"/>
    </xf>
    <xf numFmtId="0" fontId="7" fillId="0" borderId="32" xfId="3" applyFont="1" applyBorder="1" applyAlignment="1">
      <alignment horizontal="left" vertical="top" wrapText="1"/>
    </xf>
    <xf numFmtId="0" fontId="3" fillId="0" borderId="31" xfId="3" applyBorder="1" applyAlignment="1">
      <alignment horizontal="center" wrapText="1"/>
    </xf>
    <xf numFmtId="4" fontId="3" fillId="0" borderId="31" xfId="3" applyNumberFormat="1" applyBorder="1" applyAlignment="1">
      <alignment horizontal="center" wrapText="1"/>
    </xf>
    <xf numFmtId="4" fontId="3" fillId="69" borderId="31" xfId="3" applyNumberFormat="1" applyFill="1" applyBorder="1" applyAlignment="1">
      <alignment horizontal="right" wrapText="1"/>
    </xf>
    <xf numFmtId="49" fontId="7" fillId="0" borderId="31" xfId="3" applyNumberFormat="1" applyFont="1" applyBorder="1" applyAlignment="1">
      <alignment horizontal="left" vertical="top" wrapText="1"/>
    </xf>
    <xf numFmtId="4" fontId="3" fillId="69" borderId="1" xfId="3" applyNumberFormat="1" applyFill="1" applyBorder="1" applyAlignment="1">
      <alignment wrapText="1"/>
    </xf>
    <xf numFmtId="49" fontId="7" fillId="0" borderId="1" xfId="3" applyNumberFormat="1" applyFont="1" applyBorder="1" applyAlignment="1">
      <alignment horizontal="left" vertical="top"/>
    </xf>
    <xf numFmtId="49" fontId="7" fillId="0" borderId="31" xfId="3" applyNumberFormat="1" applyFont="1" applyBorder="1" applyAlignment="1">
      <alignment horizontal="left" vertical="top"/>
    </xf>
    <xf numFmtId="0" fontId="12" fillId="4" borderId="1" xfId="10" applyFont="1" applyFill="1" applyBorder="1" applyAlignment="1">
      <alignment horizontal="left" vertical="center"/>
    </xf>
    <xf numFmtId="49" fontId="12" fillId="0" borderId="3" xfId="3" applyNumberFormat="1" applyFont="1" applyBorder="1" applyAlignment="1">
      <alignment horizontal="left" vertical="top"/>
    </xf>
    <xf numFmtId="0" fontId="11" fillId="5" borderId="2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58" fillId="0" borderId="0" xfId="292" applyFont="1" applyAlignment="1">
      <alignment horizontal="left" vertical="top" wrapText="1"/>
    </xf>
    <xf numFmtId="2" fontId="55" fillId="0" borderId="0" xfId="292" applyNumberFormat="1" applyFont="1" applyAlignment="1">
      <alignment horizontal="left" vertical="top" wrapText="1"/>
    </xf>
    <xf numFmtId="0" fontId="58" fillId="0" borderId="0" xfId="292" applyFont="1" applyAlignment="1">
      <alignment horizontal="left" vertical="center" wrapText="1"/>
    </xf>
    <xf numFmtId="0" fontId="58" fillId="0" borderId="0" xfId="292" applyFont="1" applyAlignment="1">
      <alignment horizontal="left" wrapText="1"/>
    </xf>
  </cellXfs>
  <cellStyles count="324">
    <cellStyle name="20% - Accent1" xfId="12" xr:uid="{5AF45B2D-6CD4-4978-8AC8-0C45DBDD012E}"/>
    <cellStyle name="20% - Accent2" xfId="13" xr:uid="{B405D096-9E2B-4D7B-AC68-F3FE69EE2C4D}"/>
    <cellStyle name="20% - Accent3" xfId="14" xr:uid="{0FEAEAD0-B2BD-4615-A002-005DA945F260}"/>
    <cellStyle name="20% - Accent4" xfId="15" xr:uid="{E4FDB5E1-D5E8-4670-B651-06ED84A9219C}"/>
    <cellStyle name="20% - Accent5" xfId="16" xr:uid="{A1841657-E55B-42C5-A1D6-88315A7BDB15}"/>
    <cellStyle name="20% - Accent6" xfId="17" xr:uid="{CF8EB7BA-E135-4FD6-9D03-7817C2DA629B}"/>
    <cellStyle name="20% - Isticanje1 2" xfId="18" xr:uid="{6A77D750-BA34-4123-BACA-C73E8BCE4CF8}"/>
    <cellStyle name="20% - Isticanje1 2 2" xfId="19" xr:uid="{41D3DC44-8D6B-4FE1-8B61-CC9C5473AF6A}"/>
    <cellStyle name="20% - Isticanje1 2 3" xfId="20" xr:uid="{EC410AAA-398F-4415-BFC1-5B49BDAC3718}"/>
    <cellStyle name="20% - Isticanje1 3" xfId="21" xr:uid="{883CF0F2-84C5-4A43-BDD9-B0071DED7D09}"/>
    <cellStyle name="20% - Isticanje1 4" xfId="22" xr:uid="{EE7C01E1-5F28-400F-94A1-22D887F48845}"/>
    <cellStyle name="20% - Isticanje2 2" xfId="23" xr:uid="{984F8CE3-54E9-4E3C-9CF4-59289F1256B3}"/>
    <cellStyle name="20% - Isticanje2 2 2" xfId="24" xr:uid="{2A37B0D2-63FA-44B1-91D7-AED00DFCCD41}"/>
    <cellStyle name="20% - Isticanje2 2 3" xfId="25" xr:uid="{B3D0CE32-B60E-4F9D-B7BA-1DDB2E2BF1B4}"/>
    <cellStyle name="20% - Isticanje3 2" xfId="26" xr:uid="{FB037BA4-6688-448E-9B18-F3B3C1BAA892}"/>
    <cellStyle name="20% - Isticanje3 2 2" xfId="27" xr:uid="{59703E11-C60F-404F-93B5-E96DE3F633AD}"/>
    <cellStyle name="20% - Isticanje3 2 3" xfId="28" xr:uid="{87FDED7C-B7E7-4A40-AC2A-1F7A762E2BF9}"/>
    <cellStyle name="20% - Isticanje4 2" xfId="29" xr:uid="{B03D2FD6-FDBC-4E79-A03C-DCDF5CD70E56}"/>
    <cellStyle name="20% - Isticanje4 2 2" xfId="30" xr:uid="{C52FB0AB-34EC-4E9E-BBC2-A550E3907892}"/>
    <cellStyle name="20% - Isticanje4 2 3" xfId="31" xr:uid="{A64EDD91-DD67-4265-A9F1-7355BE9D3B92}"/>
    <cellStyle name="20% - Isticanje4 3" xfId="32" xr:uid="{CE38A23D-EE7C-4837-94B3-3CAD71F2268E}"/>
    <cellStyle name="20% - Isticanje5 2" xfId="33" xr:uid="{EBA746E1-8492-4536-9CCA-D75B9048D741}"/>
    <cellStyle name="20% - Isticanje5 2 2" xfId="34" xr:uid="{E19CCF4E-004D-4AE3-A891-3CAC3CCB46D9}"/>
    <cellStyle name="20% - Isticanje5 2 3" xfId="35" xr:uid="{F26890CA-9C80-4EE6-ADD2-CE779877BE7E}"/>
    <cellStyle name="20% - Isticanje5 3" xfId="36" xr:uid="{B58AAE2A-877B-4A6A-A8E7-04C5EECFBEE4}"/>
    <cellStyle name="20% - Isticanje6 2" xfId="37" xr:uid="{53CEA06A-8E05-40AD-8737-C8771CDC33D5}"/>
    <cellStyle name="20% - Isticanje6 2 2" xfId="38" xr:uid="{8734EFFB-06F9-43F4-A437-03E54573998B}"/>
    <cellStyle name="20% - Isticanje6 2 3" xfId="39" xr:uid="{537E7BBA-E5D3-4D3A-BF47-E93B9D01E88D}"/>
    <cellStyle name="20% - Isticanje6 3" xfId="40" xr:uid="{5A5AC5F0-A0B8-4451-B758-2C4E99765C89}"/>
    <cellStyle name="20% - Isticanje6 4" xfId="41" xr:uid="{9EC75236-72F8-43B2-A881-AE72033A320F}"/>
    <cellStyle name="40% - Accent1" xfId="42" xr:uid="{A8BB57F8-C1BE-4FA1-8475-2A2BDFEBBBC6}"/>
    <cellStyle name="40% - Accent2" xfId="43" xr:uid="{92545C97-A842-4D85-9733-9EF8233DA031}"/>
    <cellStyle name="40% - Accent3" xfId="44" xr:uid="{55AC5E91-E1F2-410E-8A55-1B84F8C1D39E}"/>
    <cellStyle name="40% - Accent4" xfId="45" xr:uid="{5C459CF8-0B14-4DA9-8DC2-A380F4F79D88}"/>
    <cellStyle name="40% - Accent5" xfId="46" xr:uid="{ED8C722E-64F2-4111-AE1C-6EC740F45EE4}"/>
    <cellStyle name="40% - Accent6" xfId="47" xr:uid="{DE5D1082-5327-42AE-943C-7671D7DBE964}"/>
    <cellStyle name="40% - Isticanje1 2" xfId="48" xr:uid="{9CD6F4F0-9FA9-496A-BE9E-1B877851215A}"/>
    <cellStyle name="40% - Isticanje2 2" xfId="49" xr:uid="{96346EA3-1323-4C1A-AD1C-847084AB11D4}"/>
    <cellStyle name="40% - Isticanje2 2 2" xfId="50" xr:uid="{E5C3F2C4-54AC-4B9C-9850-FE363BCD9DC8}"/>
    <cellStyle name="40% - Isticanje2 2 3" xfId="51" xr:uid="{DD1FC8AF-5B12-4442-ADB4-2A06B1D53260}"/>
    <cellStyle name="40% - Isticanje3 2" xfId="52" xr:uid="{C1358827-D273-4E1F-A32C-EF51998AC7BE}"/>
    <cellStyle name="40% - Isticanje3 2 2" xfId="53" xr:uid="{0F8431EE-02E7-4180-B5E8-A37C7966B470}"/>
    <cellStyle name="40% - Isticanje3 2 3" xfId="54" xr:uid="{63C7ADF0-4BA2-4D0C-9FEF-378D252E8C27}"/>
    <cellStyle name="40% - Isticanje4 2" xfId="55" xr:uid="{C7F507DB-297A-4CF0-A7E6-12AB06ECBFBD}"/>
    <cellStyle name="40% - Isticanje4 2 2" xfId="56" xr:uid="{B30A2765-1C16-4C62-A8B0-C94F4A44F854}"/>
    <cellStyle name="40% - Isticanje4 2 3" xfId="57" xr:uid="{F2C01996-30D0-4FCF-AA98-695E5260FBF5}"/>
    <cellStyle name="40% - Isticanje4 3" xfId="58" xr:uid="{1451C0BC-ED91-458E-A2E4-6DD04895B6F0}"/>
    <cellStyle name="40% - Isticanje5 2" xfId="59" xr:uid="{7EA87EF8-B0A3-412C-BA62-3345FF4407C2}"/>
    <cellStyle name="40% - Isticanje5 2 2" xfId="60" xr:uid="{86E9A658-6CC4-491C-89B2-8A3ED0AE14F9}"/>
    <cellStyle name="40% - Isticanje5 2 3" xfId="61" xr:uid="{68BC7DB7-93BB-42F5-8D99-76B8FCB65FF6}"/>
    <cellStyle name="40% - Isticanje6 2" xfId="62" xr:uid="{81F6FDBA-0CD4-4D9E-87F0-0112772B7846}"/>
    <cellStyle name="40% - Isticanje6 2 2" xfId="63" xr:uid="{183830DE-07F9-43B2-8A90-FE654F5EEFB1}"/>
    <cellStyle name="40% - Isticanje6 2 3" xfId="64" xr:uid="{2C49555F-D4E6-4B2D-9A8D-1E4DE3E7E4C7}"/>
    <cellStyle name="40% - Isticanje6 3" xfId="65" xr:uid="{D3C5C82F-3B40-4296-8125-4AA7039F82B0}"/>
    <cellStyle name="40% - Naglasak1" xfId="66" xr:uid="{DAAEA96E-1B9C-4A7E-9D1E-975E08C8C2DE}"/>
    <cellStyle name="40% - Naglasak1 2" xfId="67" xr:uid="{04F30F02-C98D-4C10-B9E7-0A819C12B3A0}"/>
    <cellStyle name="60% - Accent1" xfId="68" xr:uid="{2FE6E765-85C0-463A-B843-C2416438E759}"/>
    <cellStyle name="60% - Accent2" xfId="69" xr:uid="{282837FE-EBAB-43F4-B0D2-E578019BAAA8}"/>
    <cellStyle name="60% - Accent3" xfId="70" xr:uid="{33AAF55F-FE6C-4B4D-892B-9F6CCEB912C0}"/>
    <cellStyle name="60% - Accent4" xfId="71" xr:uid="{7C303A8A-4F9D-481B-A7D3-9A8ACB47AEB1}"/>
    <cellStyle name="60% - Accent5" xfId="72" xr:uid="{A8735CC1-BEFC-43A8-850E-7FDB0FAC88FE}"/>
    <cellStyle name="60% - Accent6" xfId="73" xr:uid="{EC47718A-9F47-4609-A4C4-E296A81728D4}"/>
    <cellStyle name="60% - Isticanje1 2" xfId="74" xr:uid="{D902F3E0-9953-4D11-BD22-5147907A0535}"/>
    <cellStyle name="60% - Isticanje1 2 2" xfId="75" xr:uid="{9C652635-AFDC-4C07-B325-6C53FFBD33DA}"/>
    <cellStyle name="60% - Isticanje1 2 3" xfId="76" xr:uid="{CFAC2478-6B72-4B5C-AC89-23D7F44AA27B}"/>
    <cellStyle name="60% - Isticanje2 2" xfId="77" xr:uid="{B5240012-082C-450E-9459-44B38C5FE18C}"/>
    <cellStyle name="60% - Isticanje2 2 2" xfId="78" xr:uid="{C349EA35-7E9A-488A-AD59-21122E17C0F0}"/>
    <cellStyle name="60% - Isticanje2 2 3" xfId="79" xr:uid="{FAC37A74-C82F-4E21-9CDA-832D247B26CE}"/>
    <cellStyle name="60% - Isticanje3 2" xfId="80" xr:uid="{D48CDA72-DF84-4468-BD6A-4461F3D66B42}"/>
    <cellStyle name="60% - Isticanje3 2 2" xfId="81" xr:uid="{99F45535-E91C-420A-8AD5-E1310B83778C}"/>
    <cellStyle name="60% - Isticanje3 2 3" xfId="82" xr:uid="{59E16652-F8B5-41B6-9785-C70E9ECDDDBB}"/>
    <cellStyle name="60% - Isticanje4 2" xfId="83" xr:uid="{166BFF84-982D-4D99-82CC-3130131F0343}"/>
    <cellStyle name="60% - Isticanje4 2 2" xfId="84" xr:uid="{10185A21-44F6-4554-A120-066CCA7F84E8}"/>
    <cellStyle name="60% - Isticanje4 2 3" xfId="85" xr:uid="{7EC57ACC-17C7-4612-9860-7DA43A21DBB3}"/>
    <cellStyle name="60% - Isticanje5 2" xfId="86" xr:uid="{66C28A19-ADB6-48C9-B8D4-1D9AF96E4AA1}"/>
    <cellStyle name="60% - Isticanje5 2 2" xfId="87" xr:uid="{83AB5028-D8B6-4C48-96F5-BE6C3D4B6470}"/>
    <cellStyle name="60% - Isticanje5 2 3" xfId="88" xr:uid="{117CFC2C-97E2-485D-BE93-B3DAD9C90D83}"/>
    <cellStyle name="60% - Isticanje6 2" xfId="89" xr:uid="{CEDF1BB3-5566-4995-B13B-C22398601573}"/>
    <cellStyle name="60% - Isticanje6 2 2" xfId="90" xr:uid="{A2E1C9FF-F605-4357-A258-DE8D6395B9BB}"/>
    <cellStyle name="60% - Isticanje6 2 3" xfId="91" xr:uid="{A0B94C5C-4A12-4409-B27D-F429CFB04F2F}"/>
    <cellStyle name="Accent" xfId="92" xr:uid="{57851FE0-271C-4213-A2C1-F45EE81B911F}"/>
    <cellStyle name="Accent 1" xfId="93" xr:uid="{A84CE1A2-F2E2-4ACA-919C-30033E2805F1}"/>
    <cellStyle name="Accent 1 1" xfId="94" xr:uid="{D3011A0E-7DC6-42F5-ABCA-AA3B4E8FBE60}"/>
    <cellStyle name="Accent 1 2" xfId="95" xr:uid="{7AA2CEA9-55DD-447D-85FE-F42FA3F2C06D}"/>
    <cellStyle name="Accent 1 3" xfId="96" xr:uid="{698BBFC7-009B-40A0-B7EB-BAF6000F0578}"/>
    <cellStyle name="Accent 2" xfId="97" xr:uid="{A32D8464-99AF-4FF6-835D-8D70CFF5CE7D}"/>
    <cellStyle name="Accent 2 1" xfId="98" xr:uid="{836FF24A-9DD4-4039-AD9B-F7256FB5062A}"/>
    <cellStyle name="Accent 2 2" xfId="99" xr:uid="{414963EF-865E-44B4-8AEC-F37EB6896461}"/>
    <cellStyle name="Accent 2 3" xfId="100" xr:uid="{996F59E6-8F2B-46D6-992B-5559B4A3F1AA}"/>
    <cellStyle name="Accent 3" xfId="101" xr:uid="{A686A61C-0ECB-43DE-AA89-CB4562B0B657}"/>
    <cellStyle name="Accent 3 1" xfId="102" xr:uid="{8D782036-3252-4518-9038-44C41E642D0A}"/>
    <cellStyle name="Accent 3 2" xfId="103" xr:uid="{DE8B23A4-2078-4647-9EC1-A5F0D1204930}"/>
    <cellStyle name="Accent 3 3" xfId="104" xr:uid="{8327714D-9C39-48E6-95D7-8C2CC8D0C152}"/>
    <cellStyle name="Accent 4" xfId="105" xr:uid="{D7A367D1-15E1-47DF-BE0E-693F8B344848}"/>
    <cellStyle name="Accent 5" xfId="106" xr:uid="{3D002720-6B32-4666-A3CA-D99566C54034}"/>
    <cellStyle name="Accent 6" xfId="107" xr:uid="{FC4600B9-C200-4B6F-9267-812FE82C7DB4}"/>
    <cellStyle name="Accent1" xfId="108" xr:uid="{9F7FEDCC-C3DA-4E91-98E4-A51016B5A845}"/>
    <cellStyle name="Accent2" xfId="109" xr:uid="{171A8E7F-F3D9-4B13-A29B-17E714A8296E}"/>
    <cellStyle name="Accent3" xfId="110" xr:uid="{377E703D-67AF-4555-A955-49ABB5F23702}"/>
    <cellStyle name="Accent4" xfId="111" xr:uid="{F03679C1-91C8-4E8B-8EAA-79CF6FBA911A}"/>
    <cellStyle name="Accent5" xfId="112" xr:uid="{A361DA71-5DB6-4F3D-865B-38A87176A322}"/>
    <cellStyle name="Accent6" xfId="113" xr:uid="{CBA9CDDD-5B4D-4814-A9FF-9BA0294FDCFF}"/>
    <cellStyle name="Bad" xfId="114" xr:uid="{1B51DA33-CC95-464D-AA49-21F484425097}"/>
    <cellStyle name="Bad 1" xfId="115" xr:uid="{4AF556FF-1E8B-4176-BADD-EC8F870C5803}"/>
    <cellStyle name="Bad 2" xfId="116" xr:uid="{995C570D-C9D3-4491-BB1E-0DFE90C83988}"/>
    <cellStyle name="Bad 3" xfId="117" xr:uid="{CF0374CE-6DDF-44B8-9EC9-2A0677359F85}"/>
    <cellStyle name="Bilješka 2" xfId="118" xr:uid="{01AD3D9E-9A62-4C0C-BC4B-16FECFEBE52D}"/>
    <cellStyle name="Bilješka 2 2" xfId="119" xr:uid="{58C6C33D-1124-4D58-A51C-E4013D5A826C}"/>
    <cellStyle name="Bilješka 2 2 2 4 4 2 3" xfId="322" xr:uid="{8E82086B-33AE-4661-BBE2-BBC308FB1EBD}"/>
    <cellStyle name="Bilješka 2 3" xfId="120" xr:uid="{93700473-78AD-430C-B614-7C1839D6E829}"/>
    <cellStyle name="Bilješka 3" xfId="121" xr:uid="{6333811A-DE9E-4FD6-8E48-B4BAEF091BF5}"/>
    <cellStyle name="Calculation" xfId="122" xr:uid="{4D0D0037-369F-42D8-9E4F-BE3A4378BD35}"/>
    <cellStyle name="Check Cell" xfId="123" xr:uid="{1B3B1C3C-5025-4179-AADC-F86E5970BF2D}"/>
    <cellStyle name="Comma" xfId="124" xr:uid="{6556BA7B-D81B-4D77-889E-5080D53A7E2E}"/>
    <cellStyle name="Comma [0]" xfId="125" xr:uid="{CEB80BD4-7080-4B2E-90D8-69604DDFF9A3}"/>
    <cellStyle name="Comma [0] 2" xfId="126" xr:uid="{F8AB8E0D-6891-4E06-AD38-DA6FDD2A6BFB}"/>
    <cellStyle name="Comma [0] 3" xfId="2" xr:uid="{00000000-0005-0000-0000-000000000000}"/>
    <cellStyle name="Comma [0] 3 2" xfId="128" xr:uid="{BD27F7DA-98F7-4B4F-887A-D35DC2318CF5}"/>
    <cellStyle name="Comma [0] 3 3" xfId="129" xr:uid="{BFDA7FA8-CFE6-470D-A6D9-AE0D575E9911}"/>
    <cellStyle name="Comma [0] 3 4" xfId="130" xr:uid="{A1FA525C-78CC-45D5-B3D6-E77FB00ED221}"/>
    <cellStyle name="Comma [0] 3 5" xfId="127" xr:uid="{0F69D70B-ABF0-4E91-A0DF-1DDBEE3497D2}"/>
    <cellStyle name="Comma 2" xfId="131" xr:uid="{242B7C13-C97F-43CF-914C-84C00DF3BE86}"/>
    <cellStyle name="Comma 2 2" xfId="132" xr:uid="{E342FF9C-6736-47AE-8EEA-4F9246A36CF9}"/>
    <cellStyle name="Comma 2 3" xfId="133" xr:uid="{03DA9FE0-77FE-4015-88C7-9733E95A3438}"/>
    <cellStyle name="Comma 3" xfId="134" xr:uid="{F1A8D8F5-E32F-4182-809D-62F1B6534A12}"/>
    <cellStyle name="Comma 4" xfId="135" xr:uid="{8D2EFDD0-A184-4358-95C0-839486954C8B}"/>
    <cellStyle name="Comma 5" xfId="136" xr:uid="{9EED6C05-380A-4FC0-8ECC-0521581D8A12}"/>
    <cellStyle name="Comma 6" xfId="137" xr:uid="{6B06A50C-7FB6-4F0E-9E22-19B64D15DF8C}"/>
    <cellStyle name="Comma 7" xfId="138" xr:uid="{60F97E1F-1B1E-4773-883C-F9088A94CF6D}"/>
    <cellStyle name="Currency" xfId="139" xr:uid="{7E456B87-BF8C-4EF7-A71F-542067B7DC34}"/>
    <cellStyle name="Currency [0]" xfId="140" xr:uid="{62A733EB-D31D-475A-974D-B08F9F36ECC8}"/>
    <cellStyle name="Currency [0] 2" xfId="141" xr:uid="{B3A8B985-B094-439E-BE30-A4B3E35E5385}"/>
    <cellStyle name="Currency [0] 3" xfId="142" xr:uid="{E3C56220-6699-4A1E-A834-290647A5454D}"/>
    <cellStyle name="Currency 2" xfId="143" xr:uid="{80BF9290-67D8-439E-A2B5-58036FEE8283}"/>
    <cellStyle name="Currency 3" xfId="144" xr:uid="{0E7A7BFB-2D61-42F0-A1B6-132B0740B884}"/>
    <cellStyle name="Currency 4" xfId="145" xr:uid="{0BDF2474-8A91-4AEA-9F8B-FA92EE982E09}"/>
    <cellStyle name="Currency 5" xfId="146" xr:uid="{D8355C60-B38C-4355-A68F-2CC766109C5D}"/>
    <cellStyle name="Currency 6" xfId="147" xr:uid="{92ABB5E4-63C0-4E4E-8D7C-10393A6651C2}"/>
    <cellStyle name="Currency 7" xfId="148" xr:uid="{E1F00EBA-05A1-4DAD-83E9-47EA523405FD}"/>
    <cellStyle name="Dobro 2" xfId="149" xr:uid="{E32936F8-2371-4F6A-805F-4D53EF4D32BC}"/>
    <cellStyle name="Dobro 2 2" xfId="150" xr:uid="{30461666-8805-4D0B-A328-002740D03F9F}"/>
    <cellStyle name="Dobro 2 3" xfId="151" xr:uid="{54621955-1D6C-4485-A7FE-C4AD5326B55D}"/>
    <cellStyle name="Error" xfId="152" xr:uid="{CD139412-59D2-4CDB-9E90-A7FAF6B6C881}"/>
    <cellStyle name="Error 1" xfId="153" xr:uid="{4BB7D7F8-812E-4B21-8E30-76CBCDC4C4FA}"/>
    <cellStyle name="Error 2" xfId="154" xr:uid="{2241A911-313F-4A03-B2BA-0A5C0ABF63D0}"/>
    <cellStyle name="Error 3" xfId="155" xr:uid="{FC49776D-20DB-461B-8849-B3062DE294EF}"/>
    <cellStyle name="Euro 11 9" xfId="156" xr:uid="{A94C4A5E-DFDC-4A1B-A7F7-46E9F765BC22}"/>
    <cellStyle name="Excel Built-in Explanatory Text" xfId="157" xr:uid="{218A3778-ED58-46D4-86DF-7705DE5F5824}"/>
    <cellStyle name="Excel Built-in Normal" xfId="158" xr:uid="{6A1745F5-1FD4-465C-9FEE-8C73B340BFAC}"/>
    <cellStyle name="Excel Built-in Normal 2" xfId="159" xr:uid="{45295C3A-7A4C-4C63-A13D-93D3751C02C1}"/>
    <cellStyle name="Explanatory Text" xfId="160" xr:uid="{563981F7-BE46-4194-9E63-E19EAA795AB1}"/>
    <cellStyle name="Footnote" xfId="161" xr:uid="{C92C8F69-9427-473C-A9FA-E6B93898142E}"/>
    <cellStyle name="Footnote 1" xfId="162" xr:uid="{22D6B543-4570-4594-9BEB-2404A845FA98}"/>
    <cellStyle name="Footnote 2" xfId="163" xr:uid="{1F855213-F763-4033-AA15-4CF411C62798}"/>
    <cellStyle name="Footnote 3" xfId="164" xr:uid="{913644A1-0F9E-4FAC-94A2-6185B8029526}"/>
    <cellStyle name="Good" xfId="165" xr:uid="{AC2A2A07-B6A2-4E5F-A70C-0948E3D3A097}"/>
    <cellStyle name="Good 1" xfId="166" xr:uid="{5972E798-41B0-4831-B0F5-9DEF9F2A42DE}"/>
    <cellStyle name="Good 2" xfId="167" xr:uid="{B62A96AF-CD0D-42C6-B8C7-F9A4BBAC326A}"/>
    <cellStyle name="Good 3" xfId="168" xr:uid="{EC876FBA-B459-4C6D-B428-BDF2B55B8351}"/>
    <cellStyle name="Heading" xfId="169" xr:uid="{D757E631-2F9E-4613-9223-E71BB1F5DD88}"/>
    <cellStyle name="Heading 1" xfId="170" xr:uid="{80169022-169D-4074-8082-88D2944AC01D}"/>
    <cellStyle name="Heading 1 1" xfId="171" xr:uid="{4871399C-F419-46CF-91E8-EB03CD26B911}"/>
    <cellStyle name="Heading 1 2" xfId="172" xr:uid="{040E2078-8421-4628-ADA8-3549F5F6F216}"/>
    <cellStyle name="Heading 1 3" xfId="173" xr:uid="{CDE2076E-05C1-4944-9343-8B67BBBFB2A7}"/>
    <cellStyle name="Heading 2" xfId="174" xr:uid="{12609650-A58C-4681-951B-7A45BB6DF58F}"/>
    <cellStyle name="Heading 2 1" xfId="175" xr:uid="{BD259E92-423D-473D-A2DD-A928AC7858AF}"/>
    <cellStyle name="Heading 2 2" xfId="176" xr:uid="{86C97D7C-52B3-4AD8-80B1-81E79EF3B984}"/>
    <cellStyle name="Heading 2 3" xfId="177" xr:uid="{FAA9F3CF-12E7-48BB-9375-417B8547923C}"/>
    <cellStyle name="Heading 3" xfId="178" xr:uid="{E95D7977-B93F-43C7-A64F-87835C95C309}"/>
    <cellStyle name="Heading 4" xfId="179" xr:uid="{BF716FB7-F974-432B-B729-0A1FFA0D2DAC}"/>
    <cellStyle name="Heading 5" xfId="180" xr:uid="{886CD07A-4DB1-46B5-A8F3-5973ED9AABD7}"/>
    <cellStyle name="Heading 6" xfId="181" xr:uid="{17D67B8E-C9AF-480B-9CEB-FF10CA30A81B}"/>
    <cellStyle name="Heading 7" xfId="182" xr:uid="{F2603620-76F8-4EFA-87D0-92338DC4F69E}"/>
    <cellStyle name="Heading 8" xfId="183" xr:uid="{C9934455-B74F-4CC0-B539-A5B75F5FFBCD}"/>
    <cellStyle name="Heading1" xfId="184" xr:uid="{E0A26F6C-CB60-4423-A0B4-439CC67C9DD5}"/>
    <cellStyle name="Hiperveza 2" xfId="185" xr:uid="{A5120B8E-204F-49C1-897F-B38C7BD7288F}"/>
    <cellStyle name="Input" xfId="186" xr:uid="{1EBF496F-6168-411D-85BA-9716CE7895D7}"/>
    <cellStyle name="Isticanje1 2" xfId="187" xr:uid="{A06627B6-4187-4E16-94F2-1EC16BF09EBD}"/>
    <cellStyle name="Isticanje1 2 2" xfId="188" xr:uid="{DD677741-77A5-4A6F-BDC5-E59F8295B638}"/>
    <cellStyle name="Isticanje1 2 3" xfId="189" xr:uid="{8C9D7778-3B0F-4F72-8CF2-53F4E291C4E3}"/>
    <cellStyle name="Isticanje2 2" xfId="190" xr:uid="{7AA7D236-FA40-4834-92AD-0C5ACCEDE249}"/>
    <cellStyle name="Isticanje2 2 2" xfId="191" xr:uid="{DC494BCE-A039-4D89-942F-C67870405877}"/>
    <cellStyle name="Isticanje2 2 3" xfId="192" xr:uid="{EA9D5228-6F38-4F9B-84D3-42BEFEC36E01}"/>
    <cellStyle name="Isticanje2 3" xfId="193" xr:uid="{580314D8-7891-480B-ADFA-541E0259FE5F}"/>
    <cellStyle name="Isticanje3 2" xfId="194" xr:uid="{89345426-017F-4C86-AF43-23D91465C079}"/>
    <cellStyle name="Isticanje3 2 2" xfId="195" xr:uid="{3DF762A8-4865-432A-B70C-C12A6C577449}"/>
    <cellStyle name="Isticanje3 2 3" xfId="196" xr:uid="{2DCC8E55-35F7-44B4-A583-BA6B9685270B}"/>
    <cellStyle name="Isticanje3 3" xfId="197" xr:uid="{ACB909CD-9690-48E5-91A9-2B274530C340}"/>
    <cellStyle name="Isticanje3 4" xfId="198" xr:uid="{7DEFF9C9-6E3B-48E8-B02C-D5AA6C5D55DE}"/>
    <cellStyle name="Isticanje4 2" xfId="199" xr:uid="{F06EC706-05BE-47CB-9805-1F693800AFC9}"/>
    <cellStyle name="Isticanje4 2 2" xfId="200" xr:uid="{8993A2A9-3D5B-4258-8E78-ECB9EEE5F73C}"/>
    <cellStyle name="Isticanje4 2 3" xfId="201" xr:uid="{68BB34E1-D642-4467-9A03-F5916D71E888}"/>
    <cellStyle name="Isticanje5 2" xfId="202" xr:uid="{6DD471F2-B834-45DA-8636-8C45FD08441E}"/>
    <cellStyle name="Isticanje5 2 2" xfId="203" xr:uid="{02F5DE2F-1637-448F-BC78-62F494D7F95F}"/>
    <cellStyle name="Isticanje5 2 3" xfId="204" xr:uid="{A8B1EDC2-A543-4D53-83CE-9E1E11B81192}"/>
    <cellStyle name="Isticanje6 2" xfId="205" xr:uid="{7372F57E-0E04-41A6-83A8-ED2A47E4DF97}"/>
    <cellStyle name="Isticanje6 2 2" xfId="206" xr:uid="{282A1098-74C5-4854-93A4-99DC30565352}"/>
    <cellStyle name="Isticanje6 2 3" xfId="207" xr:uid="{BA66334F-8D9F-46BF-98C6-67270627B30F}"/>
    <cellStyle name="Izlaz 2" xfId="208" xr:uid="{C2A5439C-416E-4245-8C9F-C48EA98AF2A5}"/>
    <cellStyle name="Izlaz 2 2" xfId="209" xr:uid="{906ADA96-5DE4-4B35-9F76-E59299929582}"/>
    <cellStyle name="Izlaz 2 3" xfId="210" xr:uid="{5D79A9B0-EE71-45FF-81B7-D63873276321}"/>
    <cellStyle name="Izlaz 3" xfId="211" xr:uid="{4086A44C-3D31-4CE2-8EC0-38449FDE2596}"/>
    <cellStyle name="Izlaz 4" xfId="212" xr:uid="{BD6CBE07-3528-41EC-8AD3-E568646A4D1E}"/>
    <cellStyle name="Izračun 2" xfId="213" xr:uid="{6DBE5D3A-C986-4892-BEF4-09B24A1C6FF9}"/>
    <cellStyle name="Izračun 2 2" xfId="214" xr:uid="{6EF49843-2CE1-40E8-976C-7B8C0E9FC156}"/>
    <cellStyle name="Izračun 2 3" xfId="215" xr:uid="{8BE62EBE-4C64-4419-B61E-4638B94901B0}"/>
    <cellStyle name="Izračun 3" xfId="216" xr:uid="{44E6721F-4A61-4801-8ABE-D842726C21E9}"/>
    <cellStyle name="Izračun 4" xfId="217" xr:uid="{3167557A-AC6E-458E-890F-C11D6129880F}"/>
    <cellStyle name="Linked Cell" xfId="218" xr:uid="{D29B89D9-A343-49B5-A653-3D17A8D37FD5}"/>
    <cellStyle name="Loše 2" xfId="219" xr:uid="{265C7844-3C70-476E-AFC9-DF1D6BABAD18}"/>
    <cellStyle name="Loše 2 2" xfId="220" xr:uid="{19E1C2AC-8EEB-4FAC-BADB-DD450EB2D29E}"/>
    <cellStyle name="Loše 2 3" xfId="221" xr:uid="{DCA94DE9-AC29-44F9-9851-1B645C787890}"/>
    <cellStyle name="Naslov 1 2" xfId="222" xr:uid="{38545384-6B25-4373-81B0-4DEFE54F5662}"/>
    <cellStyle name="Naslov 1 2 2" xfId="223" xr:uid="{E55F3BB4-5722-4931-9FB0-1CC4ED2D49BE}"/>
    <cellStyle name="Naslov 1 2 3" xfId="224" xr:uid="{1A6176E6-D57E-4783-89DF-63773275693C}"/>
    <cellStyle name="Naslov 2 2" xfId="225" xr:uid="{B3830ADD-ED7D-493F-9C42-6D34171145A8}"/>
    <cellStyle name="Naslov 2 2 2" xfId="226" xr:uid="{0851F68A-C946-41B5-9B52-1D2EF11D6B45}"/>
    <cellStyle name="Naslov 2 2 3" xfId="227" xr:uid="{2F438FD3-FA81-40C9-AAB0-F18BCD334048}"/>
    <cellStyle name="Naslov 3 2" xfId="228" xr:uid="{280AF883-F171-4813-809D-241AA3376566}"/>
    <cellStyle name="Naslov 3 2 2" xfId="229" xr:uid="{D7AFD2E7-D769-4519-B727-0B59EEB9430D}"/>
    <cellStyle name="Naslov 3 2 3" xfId="230" xr:uid="{6F5D2D45-3128-414A-A948-01675423DD7F}"/>
    <cellStyle name="Naslov 4 2" xfId="231" xr:uid="{554B71AE-BEDE-493D-9578-9B636CCA1F32}"/>
    <cellStyle name="Naslov 4 2 2" xfId="232" xr:uid="{96E09851-E71A-476D-B502-4E0867C3FC51}"/>
    <cellStyle name="Naslov 4 2 3" xfId="233" xr:uid="{0D0A14FA-8F9D-461B-97BD-6B5487E76A60}"/>
    <cellStyle name="Naslov 5" xfId="234" xr:uid="{1993ABF9-7344-43E4-954B-E19A4F905972}"/>
    <cellStyle name="Naslov 5 2" xfId="235" xr:uid="{A29066B6-F146-4503-A687-5E2FD01214E0}"/>
    <cellStyle name="Naslov 5 2 2" xfId="236" xr:uid="{C93F7FC1-8665-45B3-B8B5-69C4CE541736}"/>
    <cellStyle name="Neutral" xfId="237" xr:uid="{AE5481D8-A089-4EE6-BB94-FF433CECB0B8}"/>
    <cellStyle name="Neutral 1" xfId="238" xr:uid="{8B959998-3B13-447C-9BB5-4C8B68DC13AF}"/>
    <cellStyle name="Neutral 2" xfId="239" xr:uid="{641F652F-2D54-4D95-80B0-115934FA04BA}"/>
    <cellStyle name="Neutral 3" xfId="240" xr:uid="{5745278B-9960-4EA6-8219-2952B63072C9}"/>
    <cellStyle name="Neutralno 2" xfId="241" xr:uid="{6F947C7F-F3AA-4119-9338-13074C0E2DD7}"/>
    <cellStyle name="Neutralno 2 2" xfId="242" xr:uid="{A49638D6-36D7-4105-A43A-0CD9162AEA87}"/>
    <cellStyle name="Neutralno 2 3" xfId="243" xr:uid="{0FC6C1B2-FFF7-4900-BB84-0A6762C6D634}"/>
    <cellStyle name="Normal 2" xfId="244" xr:uid="{060076BE-F4C8-4842-B5FA-421D90639906}"/>
    <cellStyle name="Normal 2 2" xfId="245" xr:uid="{41CBCA07-0188-464D-8351-EA05B16928DE}"/>
    <cellStyle name="Normal 2 6" xfId="323" xr:uid="{0CCA8BE5-2349-4B00-A3E0-74F4CC6626FB}"/>
    <cellStyle name="Normal 3" xfId="246" xr:uid="{0CF35487-AD31-453F-B96D-90280E71F792}"/>
    <cellStyle name="Normal 3 2" xfId="247" xr:uid="{2DF09D30-07F1-46A1-A860-931E08D5AEA4}"/>
    <cellStyle name="Normal 3 2 2" xfId="248" xr:uid="{AC8E9309-81D9-4505-B5B2-886ECC7BD428}"/>
    <cellStyle name="Normal_Marković STROJ.-Tablica" xfId="249" xr:uid="{6CA84951-A76F-4E79-9014-8545BD8DFFCC}"/>
    <cellStyle name="Normal_Sheet1" xfId="5" xr:uid="{00000000-0005-0000-0000-000001000000}"/>
    <cellStyle name="Normalno" xfId="0" builtinId="0"/>
    <cellStyle name="Normalno 10" xfId="250" xr:uid="{C7B811F5-2EA9-4CB9-BE4B-07C231270471}"/>
    <cellStyle name="Normalno 10 2 3" xfId="251" xr:uid="{B18ED96A-9107-4835-BF9F-0DA91F26BB88}"/>
    <cellStyle name="Normalno 2" xfId="3" xr:uid="{00000000-0005-0000-0000-000003000000}"/>
    <cellStyle name="Normalno 2 2" xfId="252" xr:uid="{CCA6DE2F-1B8E-452B-AE66-CF8F5F4BD090}"/>
    <cellStyle name="Normalno 2 3" xfId="4" xr:uid="{00000000-0005-0000-0000-000004000000}"/>
    <cellStyle name="Normalno 2 3 2" xfId="253" xr:uid="{AE3B0A35-E9E1-4246-A201-B1904ED41836}"/>
    <cellStyle name="Normalno 3" xfId="254" xr:uid="{8136F662-9B6E-4DAC-A57C-54EA37E1CC85}"/>
    <cellStyle name="Normalno 3 2" xfId="255" xr:uid="{765A9630-DBBA-43B8-9A45-6C9A71BB5173}"/>
    <cellStyle name="Normalno 3 7" xfId="10" xr:uid="{00000000-0005-0000-0000-000005000000}"/>
    <cellStyle name="Normalno 4" xfId="256" xr:uid="{5E91FCD2-CD45-49EF-A4DF-6702C6C76639}"/>
    <cellStyle name="Normalno 4 2" xfId="257" xr:uid="{97424557-651E-4355-8E6E-71CDCB0D3841}"/>
    <cellStyle name="Normalno 5" xfId="258" xr:uid="{C073CB08-049E-42B0-B1D4-16E08F0F7BA3}"/>
    <cellStyle name="Normalno 6" xfId="259" xr:uid="{F2389820-ECAF-4FCB-9DE2-A5580431EE33}"/>
    <cellStyle name="Normalno 6 2" xfId="8" xr:uid="{00000000-0005-0000-0000-000006000000}"/>
    <cellStyle name="Normalno 7" xfId="9" xr:uid="{00000000-0005-0000-0000-000007000000}"/>
    <cellStyle name="Normalno 7 2" xfId="260" xr:uid="{BD368830-5CFC-478A-92A0-C15754EB21E6}"/>
    <cellStyle name="Normalno 8" xfId="11" xr:uid="{1CC28C8A-4F0C-45B2-8C7B-80F06B7E7FD8}"/>
    <cellStyle name="Note" xfId="261" xr:uid="{F360D985-63A0-427A-AD86-3DEEF7114A4A}"/>
    <cellStyle name="Note 1" xfId="262" xr:uid="{F69A9DB2-6B84-4052-AE39-A0C33DDA5410}"/>
    <cellStyle name="Note 2" xfId="263" xr:uid="{239AC80E-9572-4E91-93AE-724D8C551082}"/>
    <cellStyle name="Note 3" xfId="264" xr:uid="{FD0691F5-5DD3-41C4-9A31-712163322140}"/>
    <cellStyle name="Note 4" xfId="265" xr:uid="{2A26DA42-4C5A-4CB2-BA86-AD2E39A24209}"/>
    <cellStyle name="Obično 2" xfId="1" xr:uid="{00000000-0005-0000-0000-000008000000}"/>
    <cellStyle name="Obično 2 2" xfId="7" xr:uid="{00000000-0005-0000-0000-000009000000}"/>
    <cellStyle name="Obično 2 2 2" xfId="267" xr:uid="{88A2447F-185A-41A8-913B-9CD9E10A8EB5}"/>
    <cellStyle name="Obično 2 2 3" xfId="268" xr:uid="{BDC7C6A7-F61B-448C-A362-E34C34DBC2E3}"/>
    <cellStyle name="Obično 2 2 4" xfId="266" xr:uid="{9C8C90ED-14D8-46DB-86AA-559CC22C5253}"/>
    <cellStyle name="Obično 2 3" xfId="6" xr:uid="{00000000-0005-0000-0000-00000A000000}"/>
    <cellStyle name="Obično 2 3 2" xfId="270" xr:uid="{15DA762E-A28C-4902-B905-31E9B875FC65}"/>
    <cellStyle name="Obično 2 3 3" xfId="269" xr:uid="{3995C5A2-DE40-452E-A10C-9BDFC2EEF195}"/>
    <cellStyle name="Obično 2_Copy of Troškovnik_PS_elektro_proj" xfId="271" xr:uid="{69AD973B-7105-4F97-BB5B-9EB30E21E3FB}"/>
    <cellStyle name="Obično_4.2 Bill of Quantities PROBA (2)" xfId="272" xr:uid="{1B9D03B2-334F-4D98-A7AE-4F1D16F65D9B}"/>
    <cellStyle name="Output" xfId="273" xr:uid="{DA6B514C-55E9-41E2-8680-15E7A074CCD2}"/>
    <cellStyle name="Percent" xfId="274" xr:uid="{294E548C-B1D9-4F57-9BDE-AB6CABE6F0A3}"/>
    <cellStyle name="Povezana ćelija 2" xfId="275" xr:uid="{BB69DF44-26BA-4504-9D20-D0C6E20E332C}"/>
    <cellStyle name="Povezana ćelija 2 2" xfId="276" xr:uid="{62C15F27-703C-4890-ADB6-11A51751A1C2}"/>
    <cellStyle name="Povezana ćelija 2 3" xfId="277" xr:uid="{0E74545C-02D9-478B-9EE2-AC59F9EE001E}"/>
    <cellStyle name="Provjera ćelije 2" xfId="278" xr:uid="{30603A95-7DE4-48FC-9DF2-E6EA055A5C47}"/>
    <cellStyle name="Provjera ćelije 2 2" xfId="279" xr:uid="{4593E2F4-39FB-4EF9-8C57-54D9AB58CF98}"/>
    <cellStyle name="Provjera ćelije 2 3" xfId="280" xr:uid="{F291CF31-14DA-424D-96DF-37174EF46BB5}"/>
    <cellStyle name="Result" xfId="281" xr:uid="{233A25C3-85EF-44CB-8E36-40E3CD59E308}"/>
    <cellStyle name="Result2" xfId="282" xr:uid="{EA79F9E1-0E9A-4434-841C-676BBF4440FF}"/>
    <cellStyle name="Standard 3" xfId="283" xr:uid="{A04BBED8-AE47-4E7E-B7F3-3D1437A68C88}"/>
    <cellStyle name="Standard 3 2" xfId="284" xr:uid="{A8AD57E5-2CBB-4A09-AF95-329EE4DAD9DC}"/>
    <cellStyle name="Status" xfId="285" xr:uid="{5C27FE1D-A982-447B-98AE-A0C640CC7EA3}"/>
    <cellStyle name="Status 1" xfId="286" xr:uid="{D14C4F31-9010-4516-8444-F48A9D575A30}"/>
    <cellStyle name="Status 2" xfId="287" xr:uid="{72A45971-E11B-4849-BF10-AFC826D97C63}"/>
    <cellStyle name="Status 3" xfId="288" xr:uid="{339850FA-7796-4600-A1BE-12D3F35E5E43}"/>
    <cellStyle name="Style 1" xfId="289" xr:uid="{14A1CFD4-32BF-43B9-8EAF-4179B5AD69C1}"/>
    <cellStyle name="Style 1 2" xfId="290" xr:uid="{148FC763-5980-4EF2-9D77-C566CDDC4238}"/>
    <cellStyle name="tekst" xfId="291" xr:uid="{7CE53BE3-C1FA-41FA-AB6B-B109088C879A}"/>
    <cellStyle name="Tekst objašnjenja 2" xfId="292" xr:uid="{C5DD344C-83F2-46AE-9814-B4F857C605C5}"/>
    <cellStyle name="Tekst objašnjenja 2 2" xfId="293" xr:uid="{EB95178A-7259-43E5-A64B-55B8A832924C}"/>
    <cellStyle name="Tekst objašnjenja 2 3" xfId="294" xr:uid="{EBB9F8DD-912C-4DA6-A390-03DC961FE3FB}"/>
    <cellStyle name="Tekst upozorenja 2" xfId="295" xr:uid="{151ED462-CC4D-4FA2-9EBA-E97104F54EF1}"/>
    <cellStyle name="Tekst upozorenja 2 2" xfId="296" xr:uid="{6BE85A1C-6D95-46FF-95BE-06CA9842FD5E}"/>
    <cellStyle name="Tekst upozorenja 2 3" xfId="297" xr:uid="{8E6BC275-EEDB-4615-BBEC-AAE7EFE1BF41}"/>
    <cellStyle name="Text" xfId="298" xr:uid="{DDB45330-9026-4537-9A07-485BD5BBC801}"/>
    <cellStyle name="Text 1" xfId="299" xr:uid="{A8AE8DFC-7776-4028-AC88-0F7FDFE7A5D4}"/>
    <cellStyle name="Text 2" xfId="300" xr:uid="{BC867348-FB5A-408A-96A8-E8F411F2D027}"/>
    <cellStyle name="Text 3" xfId="301" xr:uid="{E4AA3DA7-01BB-4258-B02D-E2E4B26922FF}"/>
    <cellStyle name="Title" xfId="302" xr:uid="{388B9717-97FC-41BA-B1F8-279AC307BA16}"/>
    <cellStyle name="Total" xfId="303" xr:uid="{597CB288-2C7A-413D-AF5A-C625838738EA}"/>
    <cellStyle name="Ukupni zbroj 2" xfId="304" xr:uid="{52F1C154-F392-45FD-BA62-88FE6B82557E}"/>
    <cellStyle name="Ukupni zbroj 2 2" xfId="305" xr:uid="{A0E04654-DD10-4301-9708-B04FFE198714}"/>
    <cellStyle name="Ukupni zbroj 2 3" xfId="306" xr:uid="{DE1D609C-832D-4510-9C58-B93B1EA15A20}"/>
    <cellStyle name="Unos 2" xfId="307" xr:uid="{1270506A-6D20-4EEC-842F-007CA101EF5F}"/>
    <cellStyle name="Unos 2 2" xfId="308" xr:uid="{9FA1751E-FEF7-4092-9604-1062212E6239}"/>
    <cellStyle name="Unos 2 3" xfId="309" xr:uid="{06760F56-8168-4A12-A5B3-0B563C17597B}"/>
    <cellStyle name="Unos 3" xfId="310" xr:uid="{838DB2ED-7922-464D-A0A5-849294CF0D3B}"/>
    <cellStyle name="Unos 4" xfId="311" xr:uid="{7391D2A0-42E4-4858-AE48-4A99C6F9B1E4}"/>
    <cellStyle name="Warning" xfId="312" xr:uid="{787D2399-F3C3-454D-9C39-CEA65EB1D2B3}"/>
    <cellStyle name="Warning 1" xfId="313" xr:uid="{96DE9564-BF03-4D59-AB69-9DF47CAE7F1D}"/>
    <cellStyle name="Warning 2" xfId="314" xr:uid="{AD3934FE-6F65-4490-AB53-3243FABBC42C}"/>
    <cellStyle name="Warning 3" xfId="315" xr:uid="{2F08B498-509B-487A-9573-AD55A3A210E9}"/>
    <cellStyle name="Warning Text" xfId="316" xr:uid="{1617EEAD-ED8B-4ECE-A987-F5B58E33B088}"/>
    <cellStyle name="Zarez 2" xfId="317" xr:uid="{58474F61-B666-40DC-846E-FEA05862C20E}"/>
    <cellStyle name="Zarez 2 2" xfId="318" xr:uid="{554FB5BB-B231-4584-A062-C08C0A7AE4FE}"/>
    <cellStyle name="Zarez 2 3" xfId="319" xr:uid="{104FEF09-1BCC-4C49-AC07-C3E70A25E588}"/>
    <cellStyle name="Zarez 2 4" xfId="320" xr:uid="{AFFD8446-5125-4EBB-8602-6C39A2508864}"/>
    <cellStyle name="Zarez 3" xfId="321" xr:uid="{6664C0E4-BE9D-4BB5-B51A-01E13EC560E5}"/>
  </cellStyles>
  <dxfs count="0"/>
  <tableStyles count="0" defaultTableStyle="TableStyleMedium2" defaultPivotStyle="PivotStyleLight16"/>
  <colors>
    <mruColors>
      <color rgb="FFFFFFCC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15"/>
  <sheetViews>
    <sheetView tabSelected="1" zoomScale="98" zoomScaleNormal="98" zoomScaleSheetLayoutView="98" workbookViewId="0">
      <pane xSplit="5" ySplit="2" topLeftCell="F3" activePane="bottomRight" state="frozen"/>
      <selection pane="topRight" activeCell="L1" sqref="L1"/>
      <selection pane="bottomLeft" activeCell="A5" sqref="A5"/>
      <selection pane="bottomRight" activeCell="F41" sqref="F41"/>
    </sheetView>
  </sheetViews>
  <sheetFormatPr defaultRowHeight="15"/>
  <cols>
    <col min="1" max="1" width="11.42578125" style="8" customWidth="1"/>
    <col min="2" max="2" width="63.42578125" style="8" customWidth="1"/>
    <col min="3" max="3" width="8.85546875" style="8" customWidth="1"/>
    <col min="4" max="4" width="9.28515625" style="52" customWidth="1"/>
    <col min="5" max="5" width="12" style="8" customWidth="1"/>
    <col min="6" max="6" width="15.5703125" customWidth="1"/>
    <col min="7" max="7" width="11.5703125" bestFit="1" customWidth="1"/>
  </cols>
  <sheetData>
    <row r="1" spans="1:8" ht="30">
      <c r="A1" s="88" t="s">
        <v>0</v>
      </c>
      <c r="B1" s="85" t="s">
        <v>1</v>
      </c>
      <c r="C1" s="86" t="s">
        <v>2</v>
      </c>
      <c r="D1" s="80" t="s">
        <v>3</v>
      </c>
      <c r="E1" s="87" t="s">
        <v>4</v>
      </c>
      <c r="F1" s="81" t="s">
        <v>14</v>
      </c>
    </row>
    <row r="2" spans="1:8" ht="45" customHeight="1">
      <c r="A2" s="89"/>
      <c r="B2" s="152" t="s">
        <v>183</v>
      </c>
      <c r="C2" s="153"/>
      <c r="D2" s="154"/>
      <c r="E2" s="98"/>
      <c r="F2" s="82">
        <f>F40</f>
        <v>0</v>
      </c>
      <c r="G2" s="103"/>
      <c r="H2" s="59"/>
    </row>
    <row r="3" spans="1:8">
      <c r="A3" s="137"/>
      <c r="B3" s="138" t="s">
        <v>15</v>
      </c>
      <c r="C3" s="139"/>
      <c r="D3" s="139"/>
      <c r="E3" s="139"/>
    </row>
    <row r="4" spans="1:8" ht="42" customHeight="1">
      <c r="A4" s="104"/>
      <c r="B4" s="155" t="s">
        <v>16</v>
      </c>
      <c r="C4" s="155"/>
      <c r="D4" s="155"/>
      <c r="E4" s="155"/>
      <c r="F4" s="155"/>
    </row>
    <row r="5" spans="1:8" ht="45" customHeight="1">
      <c r="A5" s="104"/>
      <c r="B5" s="155" t="s">
        <v>17</v>
      </c>
      <c r="C5" s="155"/>
      <c r="D5" s="155"/>
      <c r="E5" s="155"/>
      <c r="F5" s="155"/>
    </row>
    <row r="6" spans="1:8" ht="43.5" customHeight="1">
      <c r="A6" s="104"/>
      <c r="B6" s="155" t="s">
        <v>18</v>
      </c>
      <c r="C6" s="155"/>
      <c r="D6" s="155"/>
      <c r="E6" s="155"/>
      <c r="F6" s="155"/>
    </row>
    <row r="7" spans="1:8" ht="59.25" customHeight="1">
      <c r="A7" s="105"/>
      <c r="B7" s="156" t="s">
        <v>19</v>
      </c>
      <c r="C7" s="156"/>
      <c r="D7" s="156"/>
      <c r="E7" s="156"/>
      <c r="F7" s="156"/>
    </row>
    <row r="8" spans="1:8">
      <c r="A8" s="104"/>
      <c r="B8" s="104"/>
      <c r="C8" s="104"/>
      <c r="D8" s="104"/>
      <c r="E8" s="104"/>
      <c r="F8" s="104"/>
    </row>
    <row r="9" spans="1:8" ht="60" customHeight="1">
      <c r="A9" s="104"/>
      <c r="B9" s="155" t="s">
        <v>20</v>
      </c>
      <c r="C9" s="155"/>
      <c r="D9" s="155"/>
      <c r="E9" s="155"/>
      <c r="F9" s="155"/>
    </row>
    <row r="10" spans="1:8">
      <c r="A10" s="108"/>
      <c r="B10" s="108"/>
      <c r="C10" s="108"/>
      <c r="D10" s="108"/>
      <c r="E10" s="108"/>
      <c r="F10" s="108"/>
    </row>
    <row r="11" spans="1:8" ht="54" customHeight="1">
      <c r="A11" s="104"/>
      <c r="B11" s="155" t="s">
        <v>21</v>
      </c>
      <c r="C11" s="155"/>
      <c r="D11" s="155"/>
      <c r="E11" s="155"/>
      <c r="F11" s="155"/>
    </row>
    <row r="12" spans="1:8">
      <c r="A12" s="104"/>
      <c r="B12" s="104"/>
      <c r="C12" s="104"/>
      <c r="D12" s="104"/>
      <c r="E12" s="104"/>
      <c r="F12" s="104"/>
    </row>
    <row r="13" spans="1:8" ht="53.25" customHeight="1">
      <c r="A13" s="104"/>
      <c r="B13" s="155" t="s">
        <v>22</v>
      </c>
      <c r="C13" s="155"/>
      <c r="D13" s="155"/>
      <c r="E13" s="155"/>
      <c r="F13" s="155"/>
    </row>
    <row r="14" spans="1:8" ht="15" customHeight="1">
      <c r="A14" s="106"/>
      <c r="B14" s="158" t="s">
        <v>23</v>
      </c>
      <c r="C14" s="158"/>
      <c r="D14" s="158"/>
      <c r="E14" s="158"/>
      <c r="F14" s="158"/>
    </row>
    <row r="15" spans="1:8" ht="15" customHeight="1">
      <c r="A15" s="107"/>
      <c r="B15" s="157" t="s">
        <v>24</v>
      </c>
      <c r="C15" s="157"/>
      <c r="D15" s="157"/>
      <c r="E15" s="157"/>
      <c r="F15" s="157"/>
    </row>
    <row r="16" spans="1:8" ht="15" customHeight="1">
      <c r="A16" s="107"/>
      <c r="B16" s="157" t="s">
        <v>25</v>
      </c>
      <c r="C16" s="157"/>
      <c r="D16" s="157"/>
      <c r="E16" s="157"/>
      <c r="F16" s="157"/>
    </row>
    <row r="17" spans="1:6" ht="15" customHeight="1">
      <c r="A17" s="107"/>
      <c r="B17" s="157" t="s">
        <v>26</v>
      </c>
      <c r="C17" s="157"/>
      <c r="D17" s="157"/>
      <c r="E17" s="157"/>
      <c r="F17" s="157"/>
    </row>
    <row r="18" spans="1:6" ht="15" customHeight="1">
      <c r="A18" s="107"/>
      <c r="B18" s="157" t="s">
        <v>27</v>
      </c>
      <c r="C18" s="157"/>
      <c r="D18" s="157"/>
      <c r="E18" s="157"/>
      <c r="F18" s="157"/>
    </row>
    <row r="19" spans="1:6" ht="15" customHeight="1">
      <c r="A19" s="107"/>
      <c r="B19" s="157" t="s">
        <v>28</v>
      </c>
      <c r="C19" s="157"/>
      <c r="D19" s="157"/>
      <c r="E19" s="157"/>
      <c r="F19" s="157"/>
    </row>
    <row r="20" spans="1:6">
      <c r="A20" s="104"/>
      <c r="B20" s="104"/>
      <c r="C20" s="104"/>
      <c r="D20" s="104"/>
      <c r="E20" s="104"/>
      <c r="F20" s="104"/>
    </row>
    <row r="21" spans="1:6" ht="81.75" customHeight="1">
      <c r="A21" s="104"/>
      <c r="B21" s="155" t="s">
        <v>29</v>
      </c>
      <c r="C21" s="155"/>
      <c r="D21" s="155"/>
      <c r="E21" s="155"/>
      <c r="F21" s="155"/>
    </row>
    <row r="22" spans="1:6" ht="28.5" customHeight="1">
      <c r="A22" s="104"/>
      <c r="B22" s="155" t="s">
        <v>30</v>
      </c>
      <c r="C22" s="155"/>
      <c r="D22" s="155"/>
      <c r="E22" s="155"/>
      <c r="F22" s="155"/>
    </row>
    <row r="23" spans="1:6" ht="42.75" customHeight="1">
      <c r="A23" s="104"/>
      <c r="B23" s="155" t="s">
        <v>31</v>
      </c>
      <c r="C23" s="155"/>
      <c r="D23" s="155"/>
      <c r="E23" s="155"/>
      <c r="F23" s="155"/>
    </row>
    <row r="24" spans="1:6" ht="70.5" customHeight="1">
      <c r="A24" s="104"/>
      <c r="B24" s="155" t="s">
        <v>32</v>
      </c>
      <c r="C24" s="155"/>
      <c r="D24" s="155"/>
      <c r="E24" s="155"/>
      <c r="F24" s="155"/>
    </row>
    <row r="25" spans="1:6" ht="29.25" customHeight="1">
      <c r="A25" s="104"/>
      <c r="B25" s="155" t="s">
        <v>33</v>
      </c>
      <c r="C25" s="155"/>
      <c r="D25" s="155"/>
      <c r="E25" s="155"/>
      <c r="F25" s="155"/>
    </row>
    <row r="26" spans="1:6" ht="33" customHeight="1">
      <c r="A26" s="104"/>
      <c r="B26" s="155" t="s">
        <v>34</v>
      </c>
      <c r="C26" s="155"/>
      <c r="D26" s="155"/>
      <c r="E26" s="155"/>
      <c r="F26" s="155"/>
    </row>
    <row r="27" spans="1:6" ht="44.25" customHeight="1">
      <c r="A27" s="104"/>
      <c r="B27" s="155" t="s">
        <v>35</v>
      </c>
      <c r="C27" s="155"/>
      <c r="D27" s="155"/>
      <c r="E27" s="155"/>
      <c r="F27" s="155"/>
    </row>
    <row r="28" spans="1:6" ht="42" customHeight="1">
      <c r="A28" s="104"/>
      <c r="B28" s="155" t="s">
        <v>36</v>
      </c>
      <c r="C28" s="155"/>
      <c r="D28" s="155"/>
      <c r="E28" s="155"/>
      <c r="F28" s="155"/>
    </row>
    <row r="29" spans="1:6" ht="45.75" customHeight="1">
      <c r="A29" s="104"/>
      <c r="B29" s="155" t="s">
        <v>37</v>
      </c>
      <c r="C29" s="155"/>
      <c r="D29" s="155"/>
      <c r="E29" s="155"/>
      <c r="F29" s="155"/>
    </row>
    <row r="30" spans="1:6" ht="35.25" customHeight="1">
      <c r="A30" s="104"/>
      <c r="B30" s="155" t="s">
        <v>38</v>
      </c>
      <c r="C30" s="155"/>
      <c r="D30" s="155"/>
      <c r="E30" s="155"/>
      <c r="F30" s="155"/>
    </row>
    <row r="31" spans="1:6" ht="54.75" customHeight="1">
      <c r="A31" s="104"/>
      <c r="B31" s="155" t="s">
        <v>39</v>
      </c>
      <c r="C31" s="155"/>
      <c r="D31" s="155"/>
      <c r="E31" s="155"/>
      <c r="F31" s="155"/>
    </row>
    <row r="32" spans="1:6">
      <c r="A32" s="104"/>
      <c r="B32" s="104"/>
      <c r="C32" s="104"/>
      <c r="D32" s="104"/>
      <c r="E32" s="104"/>
      <c r="F32" s="104"/>
    </row>
    <row r="33" spans="1:6" ht="42.75" customHeight="1">
      <c r="A33" s="104"/>
      <c r="B33" s="155" t="s">
        <v>40</v>
      </c>
      <c r="C33" s="155"/>
      <c r="D33" s="155"/>
      <c r="E33" s="155"/>
      <c r="F33" s="155"/>
    </row>
    <row r="34" spans="1:6">
      <c r="A34" s="104"/>
      <c r="B34" s="104"/>
      <c r="C34" s="104"/>
      <c r="D34" s="104"/>
      <c r="E34" s="104"/>
      <c r="F34" s="104"/>
    </row>
    <row r="35" spans="1:6" ht="57.75" customHeight="1">
      <c r="A35" s="104"/>
      <c r="B35" s="155" t="s">
        <v>41</v>
      </c>
      <c r="C35" s="155"/>
      <c r="D35" s="155"/>
      <c r="E35" s="155"/>
      <c r="F35" s="155"/>
    </row>
    <row r="36" spans="1:6">
      <c r="A36" s="104"/>
      <c r="B36" s="104"/>
      <c r="C36" s="104"/>
      <c r="D36" s="104"/>
      <c r="E36" s="104"/>
      <c r="F36" s="104"/>
    </row>
    <row r="37" spans="1:6" ht="86.25" customHeight="1">
      <c r="A37" s="104"/>
      <c r="B37" s="155" t="s">
        <v>42</v>
      </c>
      <c r="C37" s="155"/>
      <c r="D37" s="155"/>
      <c r="E37" s="155"/>
      <c r="F37" s="155"/>
    </row>
    <row r="38" spans="1:6">
      <c r="A38" s="104"/>
      <c r="B38" s="104"/>
      <c r="C38" s="104"/>
      <c r="D38" s="104"/>
      <c r="E38" s="104"/>
      <c r="F38" s="104"/>
    </row>
    <row r="39" spans="1:6" ht="15" customHeight="1">
      <c r="A39" s="104"/>
      <c r="B39" s="155" t="s">
        <v>184</v>
      </c>
      <c r="C39" s="155"/>
      <c r="D39" s="155"/>
      <c r="E39" s="155"/>
      <c r="F39" s="155"/>
    </row>
    <row r="40" spans="1:6">
      <c r="A40" s="109"/>
      <c r="B40" s="1" t="s">
        <v>84</v>
      </c>
      <c r="C40" s="2"/>
      <c r="D40" s="3"/>
      <c r="E40" s="56"/>
      <c r="F40" s="110">
        <f>F41+F90</f>
        <v>0</v>
      </c>
    </row>
    <row r="41" spans="1:6">
      <c r="A41" s="109" t="s">
        <v>83</v>
      </c>
      <c r="B41" s="1" t="s">
        <v>86</v>
      </c>
      <c r="C41" s="2"/>
      <c r="D41" s="3"/>
      <c r="E41" s="56"/>
      <c r="F41" s="110">
        <f>F42+F58+F63+F69+F73+F81</f>
        <v>0</v>
      </c>
    </row>
    <row r="42" spans="1:6">
      <c r="A42" s="123" t="s">
        <v>93</v>
      </c>
      <c r="B42" s="99" t="s">
        <v>5</v>
      </c>
      <c r="C42" s="124"/>
      <c r="D42" s="58"/>
      <c r="E42" s="57"/>
      <c r="F42" s="110">
        <f>SUM(F43:F57)</f>
        <v>0</v>
      </c>
    </row>
    <row r="43" spans="1:6" ht="108">
      <c r="A43" s="111" t="s">
        <v>94</v>
      </c>
      <c r="B43" s="71" t="s">
        <v>43</v>
      </c>
      <c r="C43" s="77" t="s">
        <v>13</v>
      </c>
      <c r="D43" s="79">
        <v>530</v>
      </c>
      <c r="E43" s="114"/>
      <c r="F43" s="112">
        <f>D43*ROUND(E43,2)</f>
        <v>0</v>
      </c>
    </row>
    <row r="44" spans="1:6" ht="48">
      <c r="A44" s="111" t="s">
        <v>95</v>
      </c>
      <c r="B44" s="78" t="s">
        <v>44</v>
      </c>
      <c r="C44" s="77" t="s">
        <v>13</v>
      </c>
      <c r="D44" s="75">
        <v>29</v>
      </c>
      <c r="E44" s="120"/>
      <c r="F44" s="112">
        <f t="shared" ref="F44:F72" si="0">D44*ROUND(E44,2)</f>
        <v>0</v>
      </c>
    </row>
    <row r="45" spans="1:6" ht="48">
      <c r="A45" s="111" t="s">
        <v>96</v>
      </c>
      <c r="B45" s="78" t="s">
        <v>45</v>
      </c>
      <c r="C45" s="76" t="s">
        <v>12</v>
      </c>
      <c r="D45" s="75">
        <v>2950</v>
      </c>
      <c r="E45" s="120"/>
      <c r="F45" s="112">
        <f t="shared" si="0"/>
        <v>0</v>
      </c>
    </row>
    <row r="46" spans="1:6" ht="48">
      <c r="A46" s="111" t="s">
        <v>97</v>
      </c>
      <c r="B46" s="78" t="s">
        <v>46</v>
      </c>
      <c r="C46" s="77" t="s">
        <v>13</v>
      </c>
      <c r="D46" s="75">
        <v>7</v>
      </c>
      <c r="E46" s="120"/>
      <c r="F46" s="112">
        <f t="shared" si="0"/>
        <v>0</v>
      </c>
    </row>
    <row r="47" spans="1:6" ht="48">
      <c r="A47" s="111" t="s">
        <v>98</v>
      </c>
      <c r="B47" s="71" t="s">
        <v>47</v>
      </c>
      <c r="C47" s="76" t="s">
        <v>12</v>
      </c>
      <c r="D47" s="75">
        <v>275</v>
      </c>
      <c r="E47" s="120"/>
      <c r="F47" s="112">
        <f t="shared" si="0"/>
        <v>0</v>
      </c>
    </row>
    <row r="48" spans="1:6" ht="26.25" customHeight="1">
      <c r="A48" s="111" t="s">
        <v>99</v>
      </c>
      <c r="B48" s="71" t="s">
        <v>48</v>
      </c>
      <c r="C48" s="76" t="s">
        <v>12</v>
      </c>
      <c r="D48" s="75">
        <v>335</v>
      </c>
      <c r="E48" s="120"/>
      <c r="F48" s="112">
        <f t="shared" si="0"/>
        <v>0</v>
      </c>
    </row>
    <row r="49" spans="1:6" ht="72">
      <c r="A49" s="111" t="s">
        <v>100</v>
      </c>
      <c r="B49" s="71" t="s">
        <v>49</v>
      </c>
      <c r="C49" s="76" t="s">
        <v>12</v>
      </c>
      <c r="D49" s="75">
        <v>18</v>
      </c>
      <c r="E49" s="120"/>
      <c r="F49" s="112">
        <f t="shared" si="0"/>
        <v>0</v>
      </c>
    </row>
    <row r="50" spans="1:6" ht="60">
      <c r="A50" s="111" t="s">
        <v>101</v>
      </c>
      <c r="B50" s="71" t="s">
        <v>50</v>
      </c>
      <c r="C50" s="76" t="s">
        <v>10</v>
      </c>
      <c r="D50" s="75">
        <v>6</v>
      </c>
      <c r="E50" s="120"/>
      <c r="F50" s="112">
        <f t="shared" si="0"/>
        <v>0</v>
      </c>
    </row>
    <row r="51" spans="1:6" ht="60">
      <c r="A51" s="111" t="s">
        <v>102</v>
      </c>
      <c r="B51" s="71" t="s">
        <v>51</v>
      </c>
      <c r="C51" s="77" t="s">
        <v>7</v>
      </c>
      <c r="D51" s="75">
        <v>9</v>
      </c>
      <c r="E51" s="120"/>
      <c r="F51" s="112">
        <f t="shared" si="0"/>
        <v>0</v>
      </c>
    </row>
    <row r="52" spans="1:6" ht="48">
      <c r="A52" s="111" t="s">
        <v>103</v>
      </c>
      <c r="B52" s="78" t="s">
        <v>52</v>
      </c>
      <c r="C52" s="77" t="s">
        <v>13</v>
      </c>
      <c r="D52" s="75">
        <v>18</v>
      </c>
      <c r="E52" s="120"/>
      <c r="F52" s="112">
        <f t="shared" si="0"/>
        <v>0</v>
      </c>
    </row>
    <row r="53" spans="1:6" ht="72">
      <c r="A53" s="111" t="s">
        <v>104</v>
      </c>
      <c r="B53" s="71" t="s">
        <v>53</v>
      </c>
      <c r="C53" s="77" t="s">
        <v>7</v>
      </c>
      <c r="D53" s="75">
        <v>29</v>
      </c>
      <c r="E53" s="120"/>
      <c r="F53" s="112">
        <f t="shared" si="0"/>
        <v>0</v>
      </c>
    </row>
    <row r="54" spans="1:6" ht="24">
      <c r="A54" s="111" t="s">
        <v>105</v>
      </c>
      <c r="B54" s="74" t="s">
        <v>54</v>
      </c>
      <c r="C54" s="77" t="s">
        <v>7</v>
      </c>
      <c r="D54" s="75">
        <v>40</v>
      </c>
      <c r="E54" s="120"/>
      <c r="F54" s="112">
        <f t="shared" si="0"/>
        <v>0</v>
      </c>
    </row>
    <row r="55" spans="1:6" ht="105.75" customHeight="1">
      <c r="A55" s="111" t="s">
        <v>106</v>
      </c>
      <c r="B55" s="73" t="s">
        <v>57</v>
      </c>
      <c r="C55" s="72" t="s">
        <v>13</v>
      </c>
      <c r="D55" s="75">
        <v>85</v>
      </c>
      <c r="E55" s="122"/>
      <c r="F55" s="112">
        <f t="shared" si="0"/>
        <v>0</v>
      </c>
    </row>
    <row r="56" spans="1:6" ht="36">
      <c r="A56" s="111" t="s">
        <v>107</v>
      </c>
      <c r="B56" s="71" t="s">
        <v>55</v>
      </c>
      <c r="C56" s="77" t="s">
        <v>7</v>
      </c>
      <c r="D56" s="75">
        <v>4</v>
      </c>
      <c r="E56" s="114"/>
      <c r="F56" s="112">
        <f t="shared" si="0"/>
        <v>0</v>
      </c>
    </row>
    <row r="57" spans="1:6" ht="72">
      <c r="A57" s="111" t="s">
        <v>108</v>
      </c>
      <c r="B57" s="71" t="s">
        <v>56</v>
      </c>
      <c r="C57" s="77" t="s">
        <v>6</v>
      </c>
      <c r="D57" s="75">
        <v>1</v>
      </c>
      <c r="E57" s="114"/>
      <c r="F57" s="112">
        <f t="shared" si="0"/>
        <v>0</v>
      </c>
    </row>
    <row r="58" spans="1:6">
      <c r="A58" s="90" t="s">
        <v>109</v>
      </c>
      <c r="B58" s="99" t="s">
        <v>8</v>
      </c>
      <c r="C58" s="124"/>
      <c r="D58" s="58"/>
      <c r="E58" s="57"/>
      <c r="F58" s="83">
        <f>SUM(F59:F62)</f>
        <v>0</v>
      </c>
    </row>
    <row r="59" spans="1:6" ht="72">
      <c r="A59" s="92" t="s">
        <v>110</v>
      </c>
      <c r="B59" s="70" t="s">
        <v>58</v>
      </c>
      <c r="C59" s="102" t="s">
        <v>10</v>
      </c>
      <c r="D59" s="68">
        <v>2200</v>
      </c>
      <c r="E59" s="114"/>
      <c r="F59" s="112">
        <f t="shared" si="0"/>
        <v>0</v>
      </c>
    </row>
    <row r="60" spans="1:6" ht="72">
      <c r="A60" s="92" t="s">
        <v>111</v>
      </c>
      <c r="B60" s="70" t="s">
        <v>59</v>
      </c>
      <c r="C60" s="69" t="s">
        <v>10</v>
      </c>
      <c r="D60" s="68">
        <v>2200</v>
      </c>
      <c r="E60" s="114"/>
      <c r="F60" s="112">
        <f t="shared" si="0"/>
        <v>0</v>
      </c>
    </row>
    <row r="61" spans="1:6" ht="120">
      <c r="A61" s="92" t="s">
        <v>112</v>
      </c>
      <c r="B61" s="70" t="s">
        <v>60</v>
      </c>
      <c r="C61" s="69" t="s">
        <v>12</v>
      </c>
      <c r="D61" s="75">
        <v>4125</v>
      </c>
      <c r="E61" s="114"/>
      <c r="F61" s="112">
        <f t="shared" si="0"/>
        <v>0</v>
      </c>
    </row>
    <row r="62" spans="1:6" ht="108">
      <c r="A62" s="92" t="s">
        <v>113</v>
      </c>
      <c r="B62" s="70" t="s">
        <v>61</v>
      </c>
      <c r="C62" s="67" t="s">
        <v>11</v>
      </c>
      <c r="D62" s="75">
        <v>50</v>
      </c>
      <c r="E62" s="119"/>
      <c r="F62" s="112">
        <f t="shared" si="0"/>
        <v>0</v>
      </c>
    </row>
    <row r="63" spans="1:6" ht="18" customHeight="1">
      <c r="A63" s="90" t="s">
        <v>114</v>
      </c>
      <c r="B63" s="99" t="s">
        <v>62</v>
      </c>
      <c r="C63" s="124"/>
      <c r="D63" s="58"/>
      <c r="E63" s="57"/>
      <c r="F63" s="83">
        <f>SUM(F64:F68)</f>
        <v>0</v>
      </c>
    </row>
    <row r="64" spans="1:6" ht="72">
      <c r="A64" s="93" t="s">
        <v>115</v>
      </c>
      <c r="B64" s="66" t="s">
        <v>63</v>
      </c>
      <c r="C64" s="100" t="s">
        <v>11</v>
      </c>
      <c r="D64" s="65">
        <v>2250</v>
      </c>
      <c r="E64" s="117"/>
      <c r="F64" s="112">
        <f t="shared" si="0"/>
        <v>0</v>
      </c>
    </row>
    <row r="65" spans="1:6" ht="72">
      <c r="A65" s="93" t="s">
        <v>116</v>
      </c>
      <c r="B65" s="66" t="s">
        <v>64</v>
      </c>
      <c r="C65" s="64" t="s">
        <v>13</v>
      </c>
      <c r="D65" s="65">
        <v>1150</v>
      </c>
      <c r="E65" s="117"/>
      <c r="F65" s="112">
        <f t="shared" si="0"/>
        <v>0</v>
      </c>
    </row>
    <row r="66" spans="1:6" ht="72">
      <c r="A66" s="93" t="s">
        <v>117</v>
      </c>
      <c r="B66" s="66" t="s">
        <v>65</v>
      </c>
      <c r="C66" s="64" t="s">
        <v>13</v>
      </c>
      <c r="D66" s="65">
        <v>385</v>
      </c>
      <c r="E66" s="117"/>
      <c r="F66" s="112">
        <f t="shared" si="0"/>
        <v>0</v>
      </c>
    </row>
    <row r="67" spans="1:6" ht="84">
      <c r="A67" s="93" t="s">
        <v>118</v>
      </c>
      <c r="B67" s="66" t="s">
        <v>66</v>
      </c>
      <c r="C67" s="125"/>
      <c r="D67" s="126"/>
      <c r="E67" s="127"/>
      <c r="F67" s="128"/>
    </row>
    <row r="68" spans="1:6">
      <c r="A68" s="93" t="s">
        <v>119</v>
      </c>
      <c r="B68" s="66" t="s">
        <v>67</v>
      </c>
      <c r="C68" s="64" t="s">
        <v>68</v>
      </c>
      <c r="D68" s="84">
        <v>3850</v>
      </c>
      <c r="E68" s="117"/>
      <c r="F68" s="112">
        <f t="shared" si="0"/>
        <v>0</v>
      </c>
    </row>
    <row r="69" spans="1:6">
      <c r="A69" s="90" t="s">
        <v>120</v>
      </c>
      <c r="B69" s="99" t="s">
        <v>71</v>
      </c>
      <c r="C69" s="124"/>
      <c r="D69" s="58"/>
      <c r="E69" s="57"/>
      <c r="F69" s="83">
        <f>SUM(F70:F72)</f>
        <v>0</v>
      </c>
    </row>
    <row r="70" spans="1:6" ht="168">
      <c r="A70" s="94" t="s">
        <v>121</v>
      </c>
      <c r="B70" s="70" t="s">
        <v>69</v>
      </c>
      <c r="C70" s="63" t="s">
        <v>7</v>
      </c>
      <c r="D70" s="75">
        <v>18</v>
      </c>
      <c r="E70" s="115"/>
      <c r="F70" s="112">
        <f t="shared" si="0"/>
        <v>0</v>
      </c>
    </row>
    <row r="71" spans="1:6" ht="80.25" customHeight="1">
      <c r="A71" s="94" t="s">
        <v>122</v>
      </c>
      <c r="B71" s="66" t="s">
        <v>70</v>
      </c>
      <c r="C71" s="64" t="s">
        <v>13</v>
      </c>
      <c r="D71" s="65">
        <v>69</v>
      </c>
      <c r="E71" s="117"/>
      <c r="F71" s="112">
        <f t="shared" si="0"/>
        <v>0</v>
      </c>
    </row>
    <row r="72" spans="1:6" ht="399.75" customHeight="1">
      <c r="A72" s="94" t="s">
        <v>123</v>
      </c>
      <c r="B72" s="140" t="s">
        <v>87</v>
      </c>
      <c r="C72" s="141" t="s">
        <v>13</v>
      </c>
      <c r="D72" s="55">
        <v>20</v>
      </c>
      <c r="E72" s="117"/>
      <c r="F72" s="112">
        <f t="shared" si="0"/>
        <v>0</v>
      </c>
    </row>
    <row r="73" spans="1:6" ht="17.25" customHeight="1">
      <c r="A73" s="150" t="s">
        <v>124</v>
      </c>
      <c r="B73" s="99" t="s">
        <v>182</v>
      </c>
      <c r="C73" s="124"/>
      <c r="D73" s="58"/>
      <c r="E73" s="57"/>
      <c r="F73" s="83">
        <f>SUM(F74:F80)</f>
        <v>0</v>
      </c>
    </row>
    <row r="74" spans="1:6" ht="376.5" customHeight="1">
      <c r="A74" s="151" t="s">
        <v>125</v>
      </c>
      <c r="B74" s="142" t="s">
        <v>92</v>
      </c>
      <c r="C74" s="129"/>
      <c r="D74" s="130"/>
      <c r="E74" s="131"/>
      <c r="F74" s="132"/>
    </row>
    <row r="75" spans="1:6" ht="17.25" customHeight="1">
      <c r="A75" s="151" t="s">
        <v>126</v>
      </c>
      <c r="B75" s="148" t="s">
        <v>91</v>
      </c>
      <c r="C75" s="143" t="s">
        <v>9</v>
      </c>
      <c r="D75" s="144">
        <v>10</v>
      </c>
      <c r="E75" s="145"/>
      <c r="F75" s="112">
        <f t="shared" ref="F75" si="1">D75*ROUND(E75,2)</f>
        <v>0</v>
      </c>
    </row>
    <row r="76" spans="1:6" ht="17.25" customHeight="1">
      <c r="A76" s="151" t="s">
        <v>127</v>
      </c>
      <c r="B76" s="149" t="s">
        <v>180</v>
      </c>
      <c r="C76" s="143" t="s">
        <v>9</v>
      </c>
      <c r="D76" s="144">
        <v>9</v>
      </c>
      <c r="E76" s="145"/>
      <c r="F76" s="112">
        <f t="shared" ref="F76" si="2">D76*ROUND(E76,2)</f>
        <v>0</v>
      </c>
    </row>
    <row r="77" spans="1:6" ht="28.5" customHeight="1">
      <c r="A77" s="151" t="s">
        <v>128</v>
      </c>
      <c r="B77" s="146" t="s">
        <v>90</v>
      </c>
      <c r="C77" s="53" t="s">
        <v>7</v>
      </c>
      <c r="D77" s="54">
        <v>1</v>
      </c>
      <c r="E77" s="147"/>
      <c r="F77" s="112">
        <f t="shared" ref="F77:F78" si="3">D77*ROUND(E77,2)</f>
        <v>0</v>
      </c>
    </row>
    <row r="78" spans="1:6" ht="17.25" customHeight="1">
      <c r="A78" s="151" t="s">
        <v>129</v>
      </c>
      <c r="B78" s="146" t="s">
        <v>89</v>
      </c>
      <c r="C78" s="53" t="s">
        <v>7</v>
      </c>
      <c r="D78" s="54">
        <v>1</v>
      </c>
      <c r="E78" s="147"/>
      <c r="F78" s="112">
        <f t="shared" si="3"/>
        <v>0</v>
      </c>
    </row>
    <row r="79" spans="1:6" ht="17.25" customHeight="1">
      <c r="A79" s="151" t="s">
        <v>179</v>
      </c>
      <c r="B79" s="146" t="s">
        <v>88</v>
      </c>
      <c r="C79" s="53" t="s">
        <v>7</v>
      </c>
      <c r="D79" s="54">
        <v>1</v>
      </c>
      <c r="E79" s="147"/>
      <c r="F79" s="112">
        <f t="shared" ref="F79" si="4">D79*ROUND(E79,2)</f>
        <v>0</v>
      </c>
    </row>
    <row r="80" spans="1:6" ht="17.25" customHeight="1">
      <c r="A80" s="151" t="s">
        <v>179</v>
      </c>
      <c r="B80" s="146" t="s">
        <v>181</v>
      </c>
      <c r="C80" s="53" t="s">
        <v>7</v>
      </c>
      <c r="D80" s="54">
        <v>1</v>
      </c>
      <c r="E80" s="147"/>
      <c r="F80" s="112">
        <f t="shared" ref="F80" si="5">D80*ROUND(E80,2)</f>
        <v>0</v>
      </c>
    </row>
    <row r="81" spans="1:6">
      <c r="A81" s="90" t="s">
        <v>130</v>
      </c>
      <c r="B81" s="99" t="s">
        <v>80</v>
      </c>
      <c r="C81" s="124"/>
      <c r="D81" s="58"/>
      <c r="E81" s="57"/>
      <c r="F81" s="83">
        <f>SUM(F82:F89)</f>
        <v>0</v>
      </c>
    </row>
    <row r="82" spans="1:6" ht="144">
      <c r="A82" s="92" t="s">
        <v>131</v>
      </c>
      <c r="B82" s="70" t="s">
        <v>72</v>
      </c>
      <c r="C82" s="129"/>
      <c r="D82" s="130"/>
      <c r="E82" s="131"/>
      <c r="F82" s="132"/>
    </row>
    <row r="83" spans="1:6">
      <c r="A83" s="92" t="s">
        <v>132</v>
      </c>
      <c r="B83" s="62" t="s">
        <v>73</v>
      </c>
      <c r="C83" s="61" t="s">
        <v>7</v>
      </c>
      <c r="D83" s="75">
        <v>2</v>
      </c>
      <c r="E83" s="115"/>
      <c r="F83" s="112">
        <f t="shared" ref="F83:F84" si="6">D83*ROUND(E83,2)</f>
        <v>0</v>
      </c>
    </row>
    <row r="84" spans="1:6">
      <c r="A84" s="92" t="s">
        <v>133</v>
      </c>
      <c r="B84" s="62" t="s">
        <v>74</v>
      </c>
      <c r="C84" s="61" t="s">
        <v>7</v>
      </c>
      <c r="D84" s="75">
        <v>2</v>
      </c>
      <c r="E84" s="115"/>
      <c r="F84" s="112">
        <f t="shared" si="6"/>
        <v>0</v>
      </c>
    </row>
    <row r="85" spans="1:6" ht="72">
      <c r="A85" s="92" t="s">
        <v>134</v>
      </c>
      <c r="B85" s="70" t="s">
        <v>75</v>
      </c>
      <c r="C85" s="133"/>
      <c r="D85" s="134"/>
      <c r="E85" s="131"/>
      <c r="F85" s="135"/>
    </row>
    <row r="86" spans="1:6" ht="15" customHeight="1">
      <c r="A86" s="92" t="s">
        <v>135</v>
      </c>
      <c r="B86" s="70" t="s">
        <v>76</v>
      </c>
      <c r="C86" s="67" t="s">
        <v>13</v>
      </c>
      <c r="D86" s="75">
        <v>533</v>
      </c>
      <c r="E86" s="114"/>
      <c r="F86" s="112">
        <f t="shared" ref="F86:F89" si="7">D86*ROUND(E86,2)</f>
        <v>0</v>
      </c>
    </row>
    <row r="87" spans="1:6" ht="14.25" customHeight="1">
      <c r="A87" s="92" t="s">
        <v>136</v>
      </c>
      <c r="B87" s="70" t="s">
        <v>77</v>
      </c>
      <c r="C87" s="67" t="s">
        <v>13</v>
      </c>
      <c r="D87" s="75">
        <v>35</v>
      </c>
      <c r="E87" s="114"/>
      <c r="F87" s="112">
        <f t="shared" si="7"/>
        <v>0</v>
      </c>
    </row>
    <row r="88" spans="1:6">
      <c r="A88" s="92" t="s">
        <v>137</v>
      </c>
      <c r="B88" s="70" t="s">
        <v>78</v>
      </c>
      <c r="C88" s="60" t="s">
        <v>12</v>
      </c>
      <c r="D88" s="75">
        <v>85</v>
      </c>
      <c r="E88" s="115"/>
      <c r="F88" s="112">
        <f t="shared" si="7"/>
        <v>0</v>
      </c>
    </row>
    <row r="89" spans="1:6" ht="24">
      <c r="A89" s="92" t="s">
        <v>138</v>
      </c>
      <c r="B89" s="70" t="s">
        <v>79</v>
      </c>
      <c r="C89" s="77" t="s">
        <v>13</v>
      </c>
      <c r="D89" s="68">
        <v>533</v>
      </c>
      <c r="E89" s="114"/>
      <c r="F89" s="112">
        <f t="shared" si="7"/>
        <v>0</v>
      </c>
    </row>
    <row r="90" spans="1:6" ht="15.75" customHeight="1">
      <c r="A90" s="91" t="s">
        <v>139</v>
      </c>
      <c r="B90" s="1" t="s">
        <v>85</v>
      </c>
      <c r="C90" s="2"/>
      <c r="D90" s="3"/>
      <c r="E90" s="56"/>
      <c r="F90" s="83">
        <f>F91+F107+F112+F118+F121</f>
        <v>0</v>
      </c>
    </row>
    <row r="91" spans="1:6">
      <c r="A91" s="90" t="s">
        <v>140</v>
      </c>
      <c r="B91" s="99" t="s">
        <v>5</v>
      </c>
      <c r="C91" s="124"/>
      <c r="D91" s="58"/>
      <c r="E91" s="57"/>
      <c r="F91" s="83">
        <f>SUM(F92:F106)</f>
        <v>0</v>
      </c>
    </row>
    <row r="92" spans="1:6" ht="108">
      <c r="A92" s="113" t="s">
        <v>141</v>
      </c>
      <c r="B92" s="70" t="s">
        <v>43</v>
      </c>
      <c r="C92" s="77" t="s">
        <v>13</v>
      </c>
      <c r="D92" s="68">
        <v>450</v>
      </c>
      <c r="E92" s="114"/>
      <c r="F92" s="112">
        <f t="shared" ref="F92:F120" si="8">D92*ROUND(E92,2)</f>
        <v>0</v>
      </c>
    </row>
    <row r="93" spans="1:6" ht="48">
      <c r="A93" s="113" t="s">
        <v>142</v>
      </c>
      <c r="B93" s="78" t="s">
        <v>44</v>
      </c>
      <c r="C93" s="77" t="s">
        <v>13</v>
      </c>
      <c r="D93" s="75">
        <v>24</v>
      </c>
      <c r="E93" s="120"/>
      <c r="F93" s="112">
        <f t="shared" si="8"/>
        <v>0</v>
      </c>
    </row>
    <row r="94" spans="1:6" ht="48">
      <c r="A94" s="113" t="s">
        <v>143</v>
      </c>
      <c r="B94" s="78" t="s">
        <v>45</v>
      </c>
      <c r="C94" s="69" t="s">
        <v>12</v>
      </c>
      <c r="D94" s="75">
        <v>2450</v>
      </c>
      <c r="E94" s="120"/>
      <c r="F94" s="112">
        <f t="shared" si="8"/>
        <v>0</v>
      </c>
    </row>
    <row r="95" spans="1:6" ht="48">
      <c r="A95" s="113" t="s">
        <v>144</v>
      </c>
      <c r="B95" s="78" t="s">
        <v>46</v>
      </c>
      <c r="C95" s="77" t="s">
        <v>13</v>
      </c>
      <c r="D95" s="75">
        <v>5</v>
      </c>
      <c r="E95" s="120"/>
      <c r="F95" s="112">
        <f t="shared" si="8"/>
        <v>0</v>
      </c>
    </row>
    <row r="96" spans="1:6" ht="48">
      <c r="A96" s="113" t="s">
        <v>145</v>
      </c>
      <c r="B96" s="70" t="s">
        <v>47</v>
      </c>
      <c r="C96" s="69" t="s">
        <v>12</v>
      </c>
      <c r="D96" s="75">
        <v>225</v>
      </c>
      <c r="E96" s="120"/>
      <c r="F96" s="112">
        <f t="shared" si="8"/>
        <v>0</v>
      </c>
    </row>
    <row r="97" spans="1:6" ht="48">
      <c r="A97" s="113" t="s">
        <v>146</v>
      </c>
      <c r="B97" s="70" t="s">
        <v>81</v>
      </c>
      <c r="C97" s="69" t="s">
        <v>12</v>
      </c>
      <c r="D97" s="75">
        <v>235</v>
      </c>
      <c r="E97" s="120"/>
      <c r="F97" s="112">
        <f t="shared" si="8"/>
        <v>0</v>
      </c>
    </row>
    <row r="98" spans="1:6" ht="72">
      <c r="A98" s="113" t="s">
        <v>147</v>
      </c>
      <c r="B98" s="70" t="s">
        <v>49</v>
      </c>
      <c r="C98" s="69" t="s">
        <v>12</v>
      </c>
      <c r="D98" s="75">
        <v>14</v>
      </c>
      <c r="E98" s="120"/>
      <c r="F98" s="112">
        <f t="shared" si="8"/>
        <v>0</v>
      </c>
    </row>
    <row r="99" spans="1:6" ht="60">
      <c r="A99" s="113" t="s">
        <v>148</v>
      </c>
      <c r="B99" s="70" t="s">
        <v>82</v>
      </c>
      <c r="C99" s="69" t="s">
        <v>12</v>
      </c>
      <c r="D99" s="75">
        <v>14</v>
      </c>
      <c r="E99" s="120"/>
      <c r="F99" s="112">
        <f t="shared" si="8"/>
        <v>0</v>
      </c>
    </row>
    <row r="100" spans="1:6" ht="60">
      <c r="A100" s="113" t="s">
        <v>149</v>
      </c>
      <c r="B100" s="70" t="s">
        <v>51</v>
      </c>
      <c r="C100" s="77" t="s">
        <v>7</v>
      </c>
      <c r="D100" s="75">
        <v>4</v>
      </c>
      <c r="E100" s="120"/>
      <c r="F100" s="112">
        <f t="shared" si="8"/>
        <v>0</v>
      </c>
    </row>
    <row r="101" spans="1:6" ht="48">
      <c r="A101" s="113" t="s">
        <v>150</v>
      </c>
      <c r="B101" s="78" t="s">
        <v>52</v>
      </c>
      <c r="C101" s="77" t="s">
        <v>13</v>
      </c>
      <c r="D101" s="75">
        <v>12</v>
      </c>
      <c r="E101" s="120"/>
      <c r="F101" s="112">
        <f t="shared" si="8"/>
        <v>0</v>
      </c>
    </row>
    <row r="102" spans="1:6" ht="72">
      <c r="A102" s="113" t="s">
        <v>151</v>
      </c>
      <c r="B102" s="70" t="s">
        <v>53</v>
      </c>
      <c r="C102" s="77" t="s">
        <v>7</v>
      </c>
      <c r="D102" s="75">
        <v>23</v>
      </c>
      <c r="E102" s="120"/>
      <c r="F102" s="112">
        <f t="shared" si="8"/>
        <v>0</v>
      </c>
    </row>
    <row r="103" spans="1:6" ht="24">
      <c r="A103" s="113" t="s">
        <v>152</v>
      </c>
      <c r="B103" s="74" t="s">
        <v>54</v>
      </c>
      <c r="C103" s="77" t="s">
        <v>7</v>
      </c>
      <c r="D103" s="75">
        <v>35</v>
      </c>
      <c r="E103" s="120"/>
      <c r="F103" s="112">
        <f t="shared" si="8"/>
        <v>0</v>
      </c>
    </row>
    <row r="104" spans="1:6" ht="96">
      <c r="A104" s="113" t="s">
        <v>153</v>
      </c>
      <c r="B104" s="73" t="s">
        <v>57</v>
      </c>
      <c r="C104" s="67" t="s">
        <v>13</v>
      </c>
      <c r="D104" s="75">
        <v>55</v>
      </c>
      <c r="E104" s="121"/>
      <c r="F104" s="112">
        <f t="shared" si="8"/>
        <v>0</v>
      </c>
    </row>
    <row r="105" spans="1:6" ht="36">
      <c r="A105" s="113" t="s">
        <v>154</v>
      </c>
      <c r="B105" s="70" t="s">
        <v>55</v>
      </c>
      <c r="C105" s="77" t="s">
        <v>7</v>
      </c>
      <c r="D105" s="75">
        <v>3</v>
      </c>
      <c r="E105" s="114"/>
      <c r="F105" s="112">
        <f t="shared" si="8"/>
        <v>0</v>
      </c>
    </row>
    <row r="106" spans="1:6" ht="78.75" customHeight="1">
      <c r="A106" s="113" t="s">
        <v>155</v>
      </c>
      <c r="B106" s="70" t="s">
        <v>56</v>
      </c>
      <c r="C106" s="77" t="s">
        <v>6</v>
      </c>
      <c r="D106" s="75">
        <v>1</v>
      </c>
      <c r="E106" s="114"/>
      <c r="F106" s="112">
        <f t="shared" si="8"/>
        <v>0</v>
      </c>
    </row>
    <row r="107" spans="1:6" ht="17.25" customHeight="1">
      <c r="A107" s="90" t="s">
        <v>156</v>
      </c>
      <c r="B107" s="99" t="s">
        <v>8</v>
      </c>
      <c r="C107" s="124"/>
      <c r="D107" s="58"/>
      <c r="E107" s="57"/>
      <c r="F107" s="83">
        <f>SUM(F108:F111)</f>
        <v>0</v>
      </c>
    </row>
    <row r="108" spans="1:6" ht="72">
      <c r="A108" s="92" t="s">
        <v>157</v>
      </c>
      <c r="B108" s="70" t="s">
        <v>58</v>
      </c>
      <c r="C108" s="102" t="s">
        <v>10</v>
      </c>
      <c r="D108" s="68">
        <v>1850</v>
      </c>
      <c r="E108" s="114"/>
      <c r="F108" s="112">
        <f t="shared" si="8"/>
        <v>0</v>
      </c>
    </row>
    <row r="109" spans="1:6" ht="74.25" customHeight="1">
      <c r="A109" s="92" t="s">
        <v>158</v>
      </c>
      <c r="B109" s="70" t="s">
        <v>59</v>
      </c>
      <c r="C109" s="69" t="s">
        <v>10</v>
      </c>
      <c r="D109" s="68">
        <v>1850</v>
      </c>
      <c r="E109" s="114"/>
      <c r="F109" s="112">
        <f t="shared" si="8"/>
        <v>0</v>
      </c>
    </row>
    <row r="110" spans="1:6" ht="120">
      <c r="A110" s="92" t="s">
        <v>159</v>
      </c>
      <c r="B110" s="70" t="s">
        <v>60</v>
      </c>
      <c r="C110" s="69" t="s">
        <v>12</v>
      </c>
      <c r="D110" s="75">
        <v>3500</v>
      </c>
      <c r="E110" s="114"/>
      <c r="F110" s="112">
        <f t="shared" si="8"/>
        <v>0</v>
      </c>
    </row>
    <row r="111" spans="1:6" ht="108">
      <c r="A111" s="92" t="s">
        <v>160</v>
      </c>
      <c r="B111" s="70" t="s">
        <v>61</v>
      </c>
      <c r="C111" s="67" t="s">
        <v>11</v>
      </c>
      <c r="D111" s="75">
        <v>40</v>
      </c>
      <c r="E111" s="119"/>
      <c r="F111" s="112">
        <f t="shared" si="8"/>
        <v>0</v>
      </c>
    </row>
    <row r="112" spans="1:6">
      <c r="A112" s="90" t="s">
        <v>161</v>
      </c>
      <c r="B112" s="99" t="s">
        <v>62</v>
      </c>
      <c r="C112" s="124"/>
      <c r="D112" s="136"/>
      <c r="E112" s="57"/>
      <c r="F112" s="83">
        <f>SUM(F113:F117)</f>
        <v>0</v>
      </c>
    </row>
    <row r="113" spans="1:6" ht="72">
      <c r="A113" s="93" t="s">
        <v>162</v>
      </c>
      <c r="B113" s="66" t="s">
        <v>63</v>
      </c>
      <c r="C113" s="100" t="s">
        <v>11</v>
      </c>
      <c r="D113" s="65">
        <v>1920</v>
      </c>
      <c r="E113" s="118"/>
      <c r="F113" s="112">
        <f t="shared" si="8"/>
        <v>0</v>
      </c>
    </row>
    <row r="114" spans="1:6" ht="72">
      <c r="A114" s="93" t="s">
        <v>163</v>
      </c>
      <c r="B114" s="66" t="s">
        <v>64</v>
      </c>
      <c r="C114" s="64" t="s">
        <v>13</v>
      </c>
      <c r="D114" s="101">
        <v>1050</v>
      </c>
      <c r="E114" s="117"/>
      <c r="F114" s="112">
        <f t="shared" si="8"/>
        <v>0</v>
      </c>
    </row>
    <row r="115" spans="1:6" ht="72">
      <c r="A115" s="93" t="s">
        <v>164</v>
      </c>
      <c r="B115" s="66" t="s">
        <v>65</v>
      </c>
      <c r="C115" s="64" t="s">
        <v>13</v>
      </c>
      <c r="D115" s="65">
        <v>450</v>
      </c>
      <c r="E115" s="117"/>
      <c r="F115" s="112">
        <f t="shared" si="8"/>
        <v>0</v>
      </c>
    </row>
    <row r="116" spans="1:6" ht="84">
      <c r="A116" s="93" t="s">
        <v>165</v>
      </c>
      <c r="B116" s="66" t="s">
        <v>66</v>
      </c>
      <c r="C116" s="125"/>
      <c r="D116" s="126"/>
      <c r="E116" s="127"/>
      <c r="F116" s="128"/>
    </row>
    <row r="117" spans="1:6">
      <c r="A117" s="93" t="s">
        <v>166</v>
      </c>
      <c r="B117" s="66" t="s">
        <v>67</v>
      </c>
      <c r="C117" s="64" t="s">
        <v>68</v>
      </c>
      <c r="D117" s="84">
        <v>3345</v>
      </c>
      <c r="E117" s="117"/>
      <c r="F117" s="112">
        <f t="shared" si="8"/>
        <v>0</v>
      </c>
    </row>
    <row r="118" spans="1:6">
      <c r="A118" s="90" t="s">
        <v>167</v>
      </c>
      <c r="B118" s="99" t="s">
        <v>71</v>
      </c>
      <c r="C118" s="124"/>
      <c r="D118" s="58"/>
      <c r="E118" s="57"/>
      <c r="F118" s="83">
        <f>SUM(F119:F120)</f>
        <v>0</v>
      </c>
    </row>
    <row r="119" spans="1:6" ht="168">
      <c r="A119" s="94" t="s">
        <v>168</v>
      </c>
      <c r="B119" s="70" t="s">
        <v>69</v>
      </c>
      <c r="C119" s="63" t="s">
        <v>7</v>
      </c>
      <c r="D119" s="75">
        <v>15</v>
      </c>
      <c r="E119" s="115"/>
      <c r="F119" s="112">
        <f t="shared" si="8"/>
        <v>0</v>
      </c>
    </row>
    <row r="120" spans="1:6" ht="72">
      <c r="A120" s="94" t="s">
        <v>169</v>
      </c>
      <c r="B120" s="66" t="s">
        <v>70</v>
      </c>
      <c r="C120" s="64" t="s">
        <v>13</v>
      </c>
      <c r="D120" s="65">
        <v>78</v>
      </c>
      <c r="E120" s="117"/>
      <c r="F120" s="112">
        <f t="shared" si="8"/>
        <v>0</v>
      </c>
    </row>
    <row r="121" spans="1:6">
      <c r="A121" s="90" t="s">
        <v>170</v>
      </c>
      <c r="B121" s="99" t="s">
        <v>80</v>
      </c>
      <c r="C121" s="124"/>
      <c r="D121" s="58"/>
      <c r="E121" s="57"/>
      <c r="F121" s="83">
        <f>SUM(F122:F129)</f>
        <v>0</v>
      </c>
    </row>
    <row r="122" spans="1:6" ht="144">
      <c r="A122" s="92" t="s">
        <v>171</v>
      </c>
      <c r="B122" s="70" t="s">
        <v>72</v>
      </c>
      <c r="C122" s="129"/>
      <c r="D122" s="130"/>
      <c r="E122" s="131"/>
      <c r="F122" s="132"/>
    </row>
    <row r="123" spans="1:6">
      <c r="A123" s="92" t="s">
        <v>172</v>
      </c>
      <c r="B123" s="62" t="s">
        <v>73</v>
      </c>
      <c r="C123" s="61" t="s">
        <v>7</v>
      </c>
      <c r="D123" s="75">
        <v>2</v>
      </c>
      <c r="E123" s="115"/>
      <c r="F123" s="112">
        <f t="shared" ref="F123:F124" si="9">D123*ROUND(E123,2)</f>
        <v>0</v>
      </c>
    </row>
    <row r="124" spans="1:6" ht="17.25" customHeight="1">
      <c r="A124" s="92" t="s">
        <v>173</v>
      </c>
      <c r="B124" s="62" t="s">
        <v>74</v>
      </c>
      <c r="C124" s="61" t="s">
        <v>7</v>
      </c>
      <c r="D124" s="75">
        <v>2</v>
      </c>
      <c r="E124" s="115"/>
      <c r="F124" s="112">
        <f t="shared" si="9"/>
        <v>0</v>
      </c>
    </row>
    <row r="125" spans="1:6" ht="72">
      <c r="A125" s="92" t="s">
        <v>174</v>
      </c>
      <c r="B125" s="70" t="s">
        <v>75</v>
      </c>
      <c r="C125" s="133"/>
      <c r="D125" s="134"/>
      <c r="E125" s="131"/>
      <c r="F125" s="132"/>
    </row>
    <row r="126" spans="1:6" ht="15" customHeight="1">
      <c r="A126" s="92" t="s">
        <v>175</v>
      </c>
      <c r="B126" s="70" t="s">
        <v>76</v>
      </c>
      <c r="C126" s="67" t="s">
        <v>13</v>
      </c>
      <c r="D126" s="75">
        <v>435</v>
      </c>
      <c r="E126" s="114"/>
      <c r="F126" s="112">
        <f t="shared" ref="F126:F129" si="10">D126*ROUND(E126,2)</f>
        <v>0</v>
      </c>
    </row>
    <row r="127" spans="1:6">
      <c r="A127" s="92" t="s">
        <v>176</v>
      </c>
      <c r="B127" s="70" t="s">
        <v>77</v>
      </c>
      <c r="C127" s="67" t="s">
        <v>13</v>
      </c>
      <c r="D127" s="75">
        <v>35</v>
      </c>
      <c r="E127" s="114"/>
      <c r="F127" s="112">
        <f t="shared" si="10"/>
        <v>0</v>
      </c>
    </row>
    <row r="128" spans="1:6">
      <c r="A128" s="92" t="s">
        <v>177</v>
      </c>
      <c r="B128" s="70" t="s">
        <v>78</v>
      </c>
      <c r="C128" s="60" t="s">
        <v>12</v>
      </c>
      <c r="D128" s="75">
        <v>85</v>
      </c>
      <c r="E128" s="115"/>
      <c r="F128" s="112">
        <f t="shared" si="10"/>
        <v>0</v>
      </c>
    </row>
    <row r="129" spans="1:6" ht="24.75" thickBot="1">
      <c r="A129" s="92" t="s">
        <v>178</v>
      </c>
      <c r="B129" s="95" t="s">
        <v>79</v>
      </c>
      <c r="C129" s="96" t="s">
        <v>13</v>
      </c>
      <c r="D129" s="97">
        <v>435</v>
      </c>
      <c r="E129" s="116"/>
      <c r="F129" s="112">
        <f t="shared" si="10"/>
        <v>0</v>
      </c>
    </row>
    <row r="130" spans="1:6">
      <c r="A130" s="4"/>
      <c r="B130" s="11"/>
      <c r="C130" s="6"/>
      <c r="D130" s="7"/>
    </row>
    <row r="131" spans="1:6">
      <c r="A131" s="4"/>
      <c r="B131" s="10"/>
      <c r="C131" s="6"/>
      <c r="D131" s="7"/>
    </row>
    <row r="132" spans="1:6">
      <c r="A132" s="4"/>
      <c r="B132" s="10"/>
      <c r="C132" s="6"/>
      <c r="D132" s="7"/>
    </row>
    <row r="133" spans="1:6" ht="17.25" customHeight="1">
      <c r="A133" s="4"/>
      <c r="B133" s="11"/>
      <c r="C133" s="6"/>
      <c r="D133" s="7"/>
    </row>
    <row r="134" spans="1:6">
      <c r="A134" s="4"/>
      <c r="B134" s="10"/>
      <c r="C134" s="6"/>
      <c r="D134" s="7"/>
    </row>
    <row r="135" spans="1:6">
      <c r="A135" s="4"/>
      <c r="B135" s="10"/>
      <c r="C135" s="6"/>
      <c r="D135" s="7"/>
    </row>
    <row r="136" spans="1:6">
      <c r="A136" s="4"/>
      <c r="B136" s="10"/>
      <c r="C136" s="6"/>
      <c r="D136" s="7"/>
    </row>
    <row r="137" spans="1:6">
      <c r="A137" s="4"/>
      <c r="B137" s="10"/>
      <c r="C137" s="6"/>
      <c r="D137" s="7"/>
    </row>
    <row r="138" spans="1:6" ht="18.75" customHeight="1">
      <c r="A138" s="4"/>
      <c r="B138" s="10"/>
      <c r="C138" s="6"/>
      <c r="D138" s="7"/>
    </row>
    <row r="139" spans="1:6">
      <c r="A139" s="42"/>
      <c r="B139" s="38"/>
      <c r="C139" s="27"/>
      <c r="D139" s="25"/>
    </row>
    <row r="140" spans="1:6" ht="23.25" customHeight="1">
      <c r="A140" s="4"/>
      <c r="B140" s="46"/>
      <c r="C140" s="6"/>
      <c r="D140" s="7"/>
    </row>
    <row r="141" spans="1:6">
      <c r="A141" s="4"/>
      <c r="B141" s="47"/>
      <c r="C141" s="6"/>
      <c r="D141" s="7"/>
    </row>
    <row r="142" spans="1:6">
      <c r="A142" s="4"/>
      <c r="B142" s="10"/>
      <c r="C142" s="6"/>
      <c r="D142" s="7"/>
    </row>
    <row r="143" spans="1:6" ht="21.75" customHeight="1">
      <c r="A143" s="4"/>
      <c r="B143" s="10"/>
      <c r="C143" s="6"/>
      <c r="D143" s="7"/>
    </row>
    <row r="144" spans="1:6">
      <c r="A144" s="4"/>
      <c r="B144" s="10"/>
      <c r="C144" s="6"/>
      <c r="D144" s="7"/>
    </row>
    <row r="145" spans="1:4">
      <c r="A145" s="4"/>
      <c r="B145" s="10"/>
      <c r="C145" s="6"/>
      <c r="D145" s="7"/>
    </row>
    <row r="146" spans="1:4">
      <c r="A146" s="4"/>
      <c r="B146" s="10"/>
      <c r="C146" s="6"/>
      <c r="D146" s="7"/>
    </row>
    <row r="147" spans="1:4">
      <c r="A147" s="4"/>
      <c r="B147" s="10"/>
      <c r="C147" s="6"/>
      <c r="D147" s="7"/>
    </row>
    <row r="148" spans="1:4">
      <c r="A148" s="42"/>
      <c r="B148" s="38"/>
      <c r="C148" s="13"/>
      <c r="D148" s="43"/>
    </row>
    <row r="149" spans="1:4" ht="20.25" customHeight="1">
      <c r="A149" s="4"/>
      <c r="B149" s="5"/>
      <c r="C149" s="6"/>
      <c r="D149" s="7"/>
    </row>
    <row r="150" spans="1:4">
      <c r="A150" s="4"/>
      <c r="B150" s="10"/>
      <c r="C150" s="6"/>
      <c r="D150" s="7"/>
    </row>
    <row r="151" spans="1:4">
      <c r="A151" s="4"/>
      <c r="B151" s="10"/>
      <c r="C151" s="6"/>
      <c r="D151" s="7"/>
    </row>
    <row r="152" spans="1:4">
      <c r="A152" s="4"/>
      <c r="B152" s="11"/>
      <c r="C152" s="6"/>
      <c r="D152" s="7"/>
    </row>
    <row r="153" spans="1:4">
      <c r="A153" s="4"/>
      <c r="B153" s="10"/>
      <c r="C153" s="6"/>
      <c r="D153" s="7"/>
    </row>
    <row r="154" spans="1:4">
      <c r="A154" s="4"/>
      <c r="B154" s="10"/>
      <c r="C154" s="6"/>
      <c r="D154" s="7"/>
    </row>
    <row r="155" spans="1:4">
      <c r="A155" s="4"/>
      <c r="B155" s="10"/>
      <c r="C155" s="6"/>
      <c r="D155" s="7"/>
    </row>
    <row r="156" spans="1:4">
      <c r="A156" s="4"/>
      <c r="B156" s="10"/>
      <c r="C156" s="6"/>
      <c r="D156" s="7"/>
    </row>
    <row r="157" spans="1:4">
      <c r="A157" s="4"/>
      <c r="B157" s="10"/>
      <c r="C157" s="6"/>
      <c r="D157" s="7"/>
    </row>
    <row r="158" spans="1:4">
      <c r="A158" s="4"/>
      <c r="B158" s="10"/>
      <c r="C158" s="6"/>
      <c r="D158" s="7"/>
    </row>
    <row r="159" spans="1:4">
      <c r="A159" s="4"/>
      <c r="B159" s="10"/>
      <c r="C159" s="6"/>
      <c r="D159" s="7"/>
    </row>
    <row r="160" spans="1:4">
      <c r="A160" s="4"/>
      <c r="B160" s="10"/>
      <c r="C160" s="6"/>
      <c r="D160" s="7"/>
    </row>
    <row r="161" spans="1:4">
      <c r="A161" s="4"/>
      <c r="B161" s="10"/>
      <c r="C161" s="6"/>
      <c r="D161" s="7"/>
    </row>
    <row r="162" spans="1:4">
      <c r="A162" s="4"/>
      <c r="B162" s="10"/>
      <c r="C162" s="6"/>
      <c r="D162" s="7"/>
    </row>
    <row r="163" spans="1:4">
      <c r="A163" s="4"/>
      <c r="B163" s="10"/>
      <c r="C163" s="6"/>
      <c r="D163" s="7"/>
    </row>
    <row r="164" spans="1:4" ht="30" customHeight="1">
      <c r="A164" s="4"/>
      <c r="B164" s="10"/>
      <c r="C164" s="6"/>
      <c r="D164" s="7"/>
    </row>
    <row r="165" spans="1:4" ht="26.25" customHeight="1">
      <c r="A165" s="4"/>
      <c r="B165" s="10"/>
      <c r="C165" s="6"/>
      <c r="D165" s="7"/>
    </row>
    <row r="166" spans="1:4" ht="23.25" customHeight="1">
      <c r="A166" s="4"/>
      <c r="B166" s="11"/>
      <c r="C166" s="6"/>
      <c r="D166" s="7"/>
    </row>
    <row r="167" spans="1:4" ht="23.25" customHeight="1">
      <c r="A167" s="4"/>
      <c r="B167" s="10"/>
      <c r="C167" s="6"/>
      <c r="D167" s="7"/>
    </row>
    <row r="168" spans="1:4" ht="27.75" customHeight="1">
      <c r="A168" s="4"/>
      <c r="B168" s="10"/>
      <c r="C168" s="6"/>
      <c r="D168" s="7"/>
    </row>
    <row r="169" spans="1:4" ht="21.75" customHeight="1">
      <c r="A169" s="4"/>
      <c r="B169" s="11"/>
      <c r="C169" s="6"/>
      <c r="D169" s="7"/>
    </row>
    <row r="170" spans="1:4">
      <c r="A170" s="4"/>
      <c r="B170" s="10"/>
      <c r="C170" s="6"/>
      <c r="D170" s="7"/>
    </row>
    <row r="171" spans="1:4">
      <c r="A171" s="4"/>
      <c r="B171" s="10"/>
      <c r="C171" s="6"/>
      <c r="D171" s="7"/>
    </row>
    <row r="172" spans="1:4">
      <c r="A172" s="4"/>
      <c r="B172" s="11"/>
      <c r="C172" s="6"/>
      <c r="D172" s="7"/>
    </row>
    <row r="173" spans="1:4">
      <c r="A173" s="4"/>
      <c r="B173" s="11"/>
      <c r="C173" s="6"/>
      <c r="D173" s="7"/>
    </row>
    <row r="174" spans="1:4">
      <c r="A174" s="42"/>
      <c r="B174" s="38"/>
      <c r="C174" s="13"/>
      <c r="D174" s="43"/>
    </row>
    <row r="175" spans="1:4" ht="23.25" customHeight="1">
      <c r="A175" s="4"/>
      <c r="B175" s="5"/>
      <c r="C175" s="6"/>
      <c r="D175" s="7"/>
    </row>
    <row r="176" spans="1:4">
      <c r="A176" s="4"/>
      <c r="B176" s="5"/>
      <c r="C176" s="6"/>
      <c r="D176" s="7"/>
    </row>
    <row r="177" spans="1:4">
      <c r="A177" s="4"/>
      <c r="B177" s="5"/>
      <c r="C177" s="6"/>
      <c r="D177" s="7"/>
    </row>
    <row r="178" spans="1:4">
      <c r="A178" s="4"/>
      <c r="B178" s="5"/>
      <c r="C178" s="6"/>
      <c r="D178" s="7"/>
    </row>
    <row r="179" spans="1:4">
      <c r="A179" s="4"/>
      <c r="B179" s="5"/>
      <c r="C179" s="6"/>
      <c r="D179" s="7"/>
    </row>
    <row r="180" spans="1:4">
      <c r="A180" s="4"/>
      <c r="B180" s="5"/>
      <c r="C180" s="6"/>
      <c r="D180" s="7"/>
    </row>
    <row r="181" spans="1:4">
      <c r="A181" s="4"/>
      <c r="B181" s="5"/>
      <c r="C181" s="6"/>
      <c r="D181" s="7"/>
    </row>
    <row r="182" spans="1:4">
      <c r="A182" s="4"/>
      <c r="B182" s="5"/>
      <c r="C182" s="6"/>
      <c r="D182" s="7"/>
    </row>
    <row r="183" spans="1:4">
      <c r="A183" s="4"/>
      <c r="B183" s="5"/>
      <c r="C183" s="6"/>
      <c r="D183" s="7"/>
    </row>
    <row r="184" spans="1:4" ht="21" customHeight="1">
      <c r="A184" s="4"/>
      <c r="B184" s="5"/>
      <c r="C184" s="6"/>
      <c r="D184" s="7"/>
    </row>
    <row r="185" spans="1:4">
      <c r="A185" s="4"/>
      <c r="B185" s="10"/>
      <c r="C185" s="6"/>
      <c r="D185" s="7"/>
    </row>
    <row r="186" spans="1:4" ht="15" customHeight="1">
      <c r="A186" s="4"/>
      <c r="B186" s="10"/>
      <c r="C186" s="6"/>
      <c r="D186" s="7"/>
    </row>
    <row r="187" spans="1:4">
      <c r="A187" s="4"/>
      <c r="B187" s="10"/>
      <c r="C187" s="6"/>
      <c r="D187" s="7"/>
    </row>
    <row r="188" spans="1:4" ht="16.5" customHeight="1">
      <c r="A188" s="4"/>
      <c r="B188" s="11"/>
      <c r="C188" s="6"/>
      <c r="D188" s="7"/>
    </row>
    <row r="189" spans="1:4">
      <c r="A189" s="4"/>
      <c r="B189" s="10"/>
      <c r="C189" s="6"/>
      <c r="D189" s="7"/>
    </row>
    <row r="190" spans="1:4" ht="19.5" customHeight="1">
      <c r="A190" s="4"/>
      <c r="B190" s="11"/>
      <c r="C190" s="6"/>
      <c r="D190" s="7"/>
    </row>
    <row r="191" spans="1:4">
      <c r="A191" s="4"/>
      <c r="B191" s="11"/>
      <c r="C191" s="6"/>
      <c r="D191" s="7"/>
    </row>
    <row r="192" spans="1:4">
      <c r="A192" s="4"/>
      <c r="B192" s="10"/>
      <c r="C192" s="6"/>
      <c r="D192" s="7"/>
    </row>
    <row r="193" spans="1:4">
      <c r="A193" s="4"/>
      <c r="B193" s="10"/>
      <c r="C193" s="6"/>
      <c r="D193" s="7"/>
    </row>
    <row r="194" spans="1:4">
      <c r="A194" s="4"/>
      <c r="B194" s="10"/>
      <c r="C194" s="6"/>
      <c r="D194" s="7"/>
    </row>
    <row r="195" spans="1:4">
      <c r="A195" s="4"/>
      <c r="B195" s="10"/>
      <c r="C195" s="6"/>
      <c r="D195" s="7"/>
    </row>
    <row r="196" spans="1:4">
      <c r="A196" s="4"/>
      <c r="B196" s="11"/>
      <c r="C196" s="6"/>
      <c r="D196" s="7"/>
    </row>
    <row r="197" spans="1:4" ht="24" customHeight="1">
      <c r="A197" s="4"/>
      <c r="B197" s="11"/>
      <c r="C197" s="6"/>
      <c r="D197" s="7"/>
    </row>
    <row r="198" spans="1:4">
      <c r="A198" s="4"/>
      <c r="B198" s="11"/>
      <c r="C198" s="6"/>
      <c r="D198" s="7"/>
    </row>
    <row r="199" spans="1:4" ht="21.75" customHeight="1">
      <c r="A199" s="4"/>
      <c r="B199" s="11"/>
      <c r="C199" s="6"/>
      <c r="D199" s="7"/>
    </row>
    <row r="200" spans="1:4">
      <c r="A200" s="4"/>
      <c r="B200" s="11"/>
      <c r="C200" s="6"/>
      <c r="D200" s="7"/>
    </row>
    <row r="201" spans="1:4">
      <c r="A201" s="26"/>
      <c r="B201" s="12"/>
      <c r="C201" s="13"/>
      <c r="D201" s="14"/>
    </row>
    <row r="202" spans="1:4">
      <c r="A202" s="15"/>
      <c r="B202" s="16"/>
      <c r="C202" s="13"/>
      <c r="D202" s="14"/>
    </row>
    <row r="203" spans="1:4" ht="19.5" customHeight="1">
      <c r="A203" s="17"/>
      <c r="B203" s="18"/>
      <c r="C203" s="19"/>
      <c r="D203" s="20"/>
    </row>
    <row r="204" spans="1:4">
      <c r="A204" s="17"/>
      <c r="B204" s="21"/>
      <c r="C204" s="19"/>
      <c r="D204" s="20"/>
    </row>
    <row r="205" spans="1:4" ht="17.25" customHeight="1">
      <c r="A205" s="17"/>
      <c r="B205" s="21"/>
      <c r="C205" s="19"/>
      <c r="D205" s="20"/>
    </row>
    <row r="206" spans="1:4">
      <c r="A206" s="17"/>
      <c r="B206" s="22"/>
      <c r="C206" s="19"/>
      <c r="D206" s="20"/>
    </row>
    <row r="207" spans="1:4">
      <c r="A207" s="17"/>
      <c r="B207" s="21"/>
      <c r="C207" s="19"/>
      <c r="D207" s="20"/>
    </row>
    <row r="208" spans="1:4">
      <c r="A208" s="17"/>
      <c r="B208" s="21"/>
      <c r="C208" s="19"/>
      <c r="D208" s="20"/>
    </row>
    <row r="209" spans="1:4">
      <c r="A209" s="17"/>
      <c r="B209" s="21"/>
      <c r="C209" s="19"/>
      <c r="D209" s="20"/>
    </row>
    <row r="210" spans="1:4">
      <c r="A210" s="17"/>
      <c r="B210" s="23"/>
      <c r="C210" s="19"/>
      <c r="D210" s="20"/>
    </row>
    <row r="211" spans="1:4">
      <c r="A211" s="17"/>
      <c r="B211" s="21"/>
      <c r="C211" s="19"/>
      <c r="D211" s="20"/>
    </row>
    <row r="212" spans="1:4">
      <c r="A212" s="17"/>
      <c r="B212" s="21"/>
      <c r="C212" s="19"/>
      <c r="D212" s="20"/>
    </row>
    <row r="213" spans="1:4">
      <c r="A213" s="17"/>
      <c r="B213" s="21"/>
      <c r="C213" s="19"/>
      <c r="D213" s="20"/>
    </row>
    <row r="214" spans="1:4">
      <c r="A214" s="17"/>
      <c r="B214" s="21"/>
      <c r="C214" s="19"/>
      <c r="D214" s="20"/>
    </row>
    <row r="215" spans="1:4">
      <c r="A215" s="17"/>
      <c r="B215" s="21"/>
      <c r="C215" s="19"/>
      <c r="D215" s="20"/>
    </row>
    <row r="216" spans="1:4">
      <c r="A216" s="17"/>
      <c r="B216" s="21"/>
      <c r="C216" s="19"/>
      <c r="D216" s="20"/>
    </row>
    <row r="217" spans="1:4">
      <c r="A217" s="17"/>
      <c r="B217" s="21"/>
      <c r="C217" s="19"/>
      <c r="D217" s="20"/>
    </row>
    <row r="218" spans="1:4">
      <c r="A218" s="17"/>
      <c r="B218" s="21"/>
      <c r="C218" s="19"/>
      <c r="D218" s="20"/>
    </row>
    <row r="219" spans="1:4" ht="21" customHeight="1">
      <c r="A219" s="17"/>
      <c r="B219" s="21"/>
      <c r="C219" s="24"/>
      <c r="D219" s="25"/>
    </row>
    <row r="220" spans="1:4">
      <c r="A220" s="17"/>
      <c r="B220" s="21"/>
      <c r="C220" s="24"/>
      <c r="D220" s="25"/>
    </row>
    <row r="221" spans="1:4">
      <c r="A221" s="17"/>
      <c r="B221" s="21"/>
      <c r="C221" s="19"/>
      <c r="D221" s="20"/>
    </row>
    <row r="222" spans="1:4" ht="26.25" customHeight="1">
      <c r="A222" s="48"/>
      <c r="B222" s="21"/>
      <c r="C222" s="19"/>
      <c r="D222" s="20"/>
    </row>
    <row r="223" spans="1:4">
      <c r="A223" s="48"/>
      <c r="B223" s="21"/>
      <c r="C223" s="19"/>
      <c r="D223" s="20"/>
    </row>
    <row r="224" spans="1:4">
      <c r="A224" s="48"/>
      <c r="B224" s="21"/>
      <c r="C224" s="19"/>
      <c r="D224" s="20"/>
    </row>
    <row r="225" spans="1:4">
      <c r="A225" s="26"/>
      <c r="B225" s="15"/>
      <c r="C225" s="19"/>
      <c r="D225" s="20"/>
    </row>
    <row r="226" spans="1:4">
      <c r="A226" s="17"/>
      <c r="B226" s="21"/>
      <c r="C226" s="19"/>
      <c r="D226" s="20"/>
    </row>
    <row r="227" spans="1:4">
      <c r="A227" s="17"/>
      <c r="B227" s="21"/>
      <c r="C227" s="27"/>
      <c r="D227" s="25"/>
    </row>
    <row r="228" spans="1:4">
      <c r="A228" s="17"/>
      <c r="B228" s="21"/>
      <c r="C228" s="27"/>
      <c r="D228" s="25"/>
    </row>
    <row r="229" spans="1:4">
      <c r="A229" s="17"/>
      <c r="B229" s="21"/>
      <c r="C229" s="19"/>
      <c r="D229" s="20"/>
    </row>
    <row r="230" spans="1:4" ht="27.75" customHeight="1">
      <c r="A230" s="17"/>
      <c r="B230" s="21"/>
      <c r="C230" s="27"/>
      <c r="D230" s="25"/>
    </row>
    <row r="231" spans="1:4">
      <c r="A231" s="17"/>
      <c r="B231" s="21"/>
      <c r="C231" s="27"/>
      <c r="D231" s="25"/>
    </row>
    <row r="232" spans="1:4">
      <c r="A232" s="17"/>
      <c r="B232" s="21"/>
      <c r="C232" s="27"/>
      <c r="D232" s="25"/>
    </row>
    <row r="233" spans="1:4">
      <c r="A233" s="17"/>
      <c r="B233" s="21"/>
      <c r="C233" s="27"/>
      <c r="D233" s="25"/>
    </row>
    <row r="234" spans="1:4">
      <c r="A234" s="17"/>
      <c r="B234" s="21"/>
      <c r="C234" s="19"/>
      <c r="D234" s="20"/>
    </row>
    <row r="235" spans="1:4">
      <c r="A235" s="17"/>
      <c r="B235" s="21"/>
      <c r="C235" s="28"/>
      <c r="D235" s="20"/>
    </row>
    <row r="236" spans="1:4">
      <c r="A236" s="17"/>
      <c r="B236" s="21"/>
      <c r="C236" s="19"/>
      <c r="D236" s="20"/>
    </row>
    <row r="237" spans="1:4">
      <c r="A237" s="17"/>
      <c r="B237" s="21"/>
      <c r="C237" s="19"/>
      <c r="D237" s="20"/>
    </row>
    <row r="238" spans="1:4">
      <c r="A238" s="17"/>
      <c r="B238" s="21"/>
      <c r="C238" s="19"/>
      <c r="D238" s="20"/>
    </row>
    <row r="239" spans="1:4">
      <c r="A239" s="17"/>
      <c r="B239" s="21"/>
      <c r="C239" s="19"/>
      <c r="D239" s="20"/>
    </row>
    <row r="240" spans="1:4">
      <c r="A240" s="17"/>
      <c r="B240" s="21"/>
      <c r="C240" s="19"/>
      <c r="D240" s="20"/>
    </row>
    <row r="241" spans="1:4">
      <c r="A241" s="17"/>
      <c r="B241" s="21"/>
      <c r="C241" s="29"/>
      <c r="D241" s="30"/>
    </row>
    <row r="242" spans="1:4">
      <c r="A242" s="31"/>
      <c r="B242" s="15"/>
      <c r="C242" s="32"/>
      <c r="D242" s="33"/>
    </row>
    <row r="243" spans="1:4">
      <c r="A243" s="34"/>
      <c r="B243" s="21"/>
      <c r="C243" s="32"/>
      <c r="D243" s="33"/>
    </row>
    <row r="244" spans="1:4">
      <c r="A244" s="34"/>
      <c r="B244" s="21"/>
      <c r="C244" s="32"/>
      <c r="D244" s="33"/>
    </row>
    <row r="245" spans="1:4">
      <c r="A245" s="34"/>
      <c r="B245" s="21"/>
      <c r="C245" s="32"/>
      <c r="D245" s="33"/>
    </row>
    <row r="246" spans="1:4">
      <c r="A246" s="34"/>
      <c r="B246" s="21"/>
      <c r="C246" s="35"/>
      <c r="D246" s="36"/>
    </row>
    <row r="247" spans="1:4">
      <c r="A247" s="34"/>
      <c r="B247" s="21"/>
      <c r="C247" s="35"/>
      <c r="D247" s="36"/>
    </row>
    <row r="248" spans="1:4">
      <c r="A248" s="34"/>
      <c r="B248" s="21"/>
      <c r="C248" s="35"/>
      <c r="D248" s="36"/>
    </row>
    <row r="249" spans="1:4" ht="19.5" customHeight="1">
      <c r="A249" s="34"/>
      <c r="B249" s="21"/>
      <c r="C249" s="32"/>
      <c r="D249" s="33"/>
    </row>
    <row r="250" spans="1:4">
      <c r="A250" s="34"/>
      <c r="B250" s="21"/>
      <c r="C250" s="35"/>
      <c r="D250" s="36"/>
    </row>
    <row r="251" spans="1:4">
      <c r="A251" s="31"/>
      <c r="B251" s="15"/>
      <c r="C251" s="32"/>
      <c r="D251" s="33"/>
    </row>
    <row r="252" spans="1:4" ht="27" customHeight="1">
      <c r="A252" s="34"/>
      <c r="B252" s="21"/>
      <c r="C252" s="35"/>
      <c r="D252" s="36"/>
    </row>
    <row r="253" spans="1:4" ht="51.75" customHeight="1">
      <c r="A253" s="34"/>
      <c r="B253" s="21"/>
      <c r="C253" s="32"/>
      <c r="D253" s="33"/>
    </row>
    <row r="254" spans="1:4">
      <c r="A254" s="34"/>
      <c r="B254" s="21"/>
      <c r="C254" s="35"/>
      <c r="D254" s="36"/>
    </row>
    <row r="255" spans="1:4">
      <c r="A255" s="37"/>
      <c r="B255" s="16"/>
      <c r="C255" s="27"/>
      <c r="D255" s="25"/>
    </row>
    <row r="256" spans="1:4">
      <c r="A256" s="37"/>
      <c r="B256" s="16"/>
      <c r="C256" s="27"/>
      <c r="D256" s="25"/>
    </row>
    <row r="257" spans="1:4">
      <c r="A257" s="37"/>
      <c r="B257" s="38"/>
      <c r="C257" s="27"/>
      <c r="D257" s="25"/>
    </row>
    <row r="258" spans="1:4" ht="21" customHeight="1">
      <c r="A258" s="44"/>
      <c r="B258" s="10"/>
      <c r="C258" s="6"/>
      <c r="D258" s="7"/>
    </row>
    <row r="259" spans="1:4">
      <c r="A259" s="4"/>
      <c r="B259" s="5"/>
      <c r="C259" s="6"/>
      <c r="D259" s="7"/>
    </row>
    <row r="260" spans="1:4" ht="21" customHeight="1">
      <c r="A260" s="4"/>
      <c r="B260" s="5"/>
      <c r="C260" s="6"/>
      <c r="D260" s="7"/>
    </row>
    <row r="261" spans="1:4">
      <c r="A261" s="4"/>
      <c r="B261" s="39"/>
      <c r="C261" s="6"/>
      <c r="D261" s="40"/>
    </row>
    <row r="262" spans="1:4">
      <c r="A262" s="4"/>
      <c r="B262" s="38"/>
      <c r="C262" s="41"/>
      <c r="D262" s="20"/>
    </row>
    <row r="263" spans="1:4">
      <c r="A263" s="4"/>
      <c r="B263" s="9"/>
      <c r="C263" s="45"/>
      <c r="D263" s="20"/>
    </row>
    <row r="264" spans="1:4">
      <c r="A264" s="4"/>
      <c r="B264" s="10"/>
      <c r="C264" s="6"/>
      <c r="D264" s="20"/>
    </row>
    <row r="265" spans="1:4">
      <c r="A265" s="4"/>
      <c r="B265" s="11"/>
      <c r="C265" s="6"/>
      <c r="D265" s="7"/>
    </row>
    <row r="266" spans="1:4">
      <c r="A266" s="4"/>
      <c r="B266" s="10"/>
      <c r="C266" s="6"/>
      <c r="D266" s="7"/>
    </row>
    <row r="267" spans="1:4" ht="99" customHeight="1">
      <c r="A267" s="4"/>
      <c r="B267" s="11"/>
      <c r="C267" s="6"/>
      <c r="D267" s="7"/>
    </row>
    <row r="268" spans="1:4">
      <c r="A268" s="4"/>
      <c r="B268" s="10"/>
      <c r="C268" s="6"/>
      <c r="D268" s="7"/>
    </row>
    <row r="269" spans="1:4">
      <c r="A269" s="4"/>
      <c r="B269" s="10"/>
      <c r="C269" s="6"/>
      <c r="D269" s="7"/>
    </row>
    <row r="270" spans="1:4">
      <c r="A270" s="4"/>
      <c r="B270" s="10"/>
      <c r="C270" s="6"/>
      <c r="D270" s="7"/>
    </row>
    <row r="271" spans="1:4">
      <c r="A271" s="4"/>
      <c r="B271" s="10"/>
      <c r="C271" s="6"/>
      <c r="D271" s="7"/>
    </row>
    <row r="272" spans="1:4">
      <c r="A272" s="42"/>
      <c r="B272" s="38"/>
      <c r="C272" s="27"/>
      <c r="D272" s="25"/>
    </row>
    <row r="273" spans="1:4" ht="171" customHeight="1">
      <c r="A273" s="4"/>
      <c r="B273" s="46"/>
      <c r="C273" s="6"/>
      <c r="D273" s="7"/>
    </row>
    <row r="274" spans="1:4">
      <c r="A274" s="4"/>
      <c r="B274" s="47"/>
      <c r="C274" s="6"/>
      <c r="D274" s="7"/>
    </row>
    <row r="275" spans="1:4">
      <c r="A275" s="4"/>
      <c r="B275" s="10"/>
      <c r="C275" s="6"/>
      <c r="D275" s="7"/>
    </row>
    <row r="276" spans="1:4">
      <c r="A276" s="4"/>
      <c r="B276" s="10"/>
      <c r="C276" s="6"/>
      <c r="D276" s="7"/>
    </row>
    <row r="277" spans="1:4">
      <c r="A277" s="4"/>
      <c r="B277" s="10"/>
      <c r="C277" s="6"/>
      <c r="D277" s="7"/>
    </row>
    <row r="278" spans="1:4">
      <c r="A278" s="4"/>
      <c r="B278" s="10"/>
      <c r="C278" s="6"/>
      <c r="D278" s="7"/>
    </row>
    <row r="279" spans="1:4">
      <c r="A279" s="4"/>
      <c r="B279" s="10"/>
      <c r="C279" s="6"/>
      <c r="D279" s="7"/>
    </row>
    <row r="280" spans="1:4">
      <c r="A280" s="4"/>
      <c r="B280" s="10"/>
      <c r="C280" s="6"/>
      <c r="D280" s="7"/>
    </row>
    <row r="281" spans="1:4">
      <c r="A281" s="42"/>
      <c r="B281" s="38"/>
      <c r="C281" s="13"/>
      <c r="D281" s="43"/>
    </row>
    <row r="282" spans="1:4" ht="55.5" customHeight="1">
      <c r="A282" s="4"/>
      <c r="B282" s="5"/>
      <c r="C282" s="6"/>
      <c r="D282" s="7"/>
    </row>
    <row r="283" spans="1:4">
      <c r="A283" s="4"/>
      <c r="B283" s="10"/>
      <c r="C283" s="6"/>
      <c r="D283" s="7"/>
    </row>
    <row r="284" spans="1:4">
      <c r="A284" s="4"/>
      <c r="B284" s="10"/>
      <c r="C284" s="6"/>
      <c r="D284" s="7"/>
    </row>
    <row r="285" spans="1:4">
      <c r="A285" s="4"/>
      <c r="B285" s="11"/>
      <c r="C285" s="6"/>
      <c r="D285" s="7"/>
    </row>
    <row r="286" spans="1:4">
      <c r="A286" s="4"/>
      <c r="B286" s="10"/>
      <c r="C286" s="6"/>
      <c r="D286" s="7"/>
    </row>
    <row r="287" spans="1:4">
      <c r="A287" s="4"/>
      <c r="B287" s="10"/>
      <c r="C287" s="6"/>
      <c r="D287" s="7"/>
    </row>
    <row r="288" spans="1:4">
      <c r="A288" s="4"/>
      <c r="B288" s="10"/>
      <c r="C288" s="6"/>
      <c r="D288" s="7"/>
    </row>
    <row r="289" spans="1:4">
      <c r="A289" s="4"/>
      <c r="B289" s="10"/>
      <c r="C289" s="6"/>
      <c r="D289" s="7"/>
    </row>
    <row r="290" spans="1:4">
      <c r="A290" s="4"/>
      <c r="B290" s="10"/>
      <c r="C290" s="6"/>
      <c r="D290" s="7"/>
    </row>
    <row r="291" spans="1:4">
      <c r="A291" s="4"/>
      <c r="B291" s="10"/>
      <c r="C291" s="6"/>
      <c r="D291" s="7"/>
    </row>
    <row r="292" spans="1:4">
      <c r="A292" s="4"/>
      <c r="B292" s="10"/>
      <c r="C292" s="6"/>
      <c r="D292" s="7"/>
    </row>
    <row r="293" spans="1:4">
      <c r="A293" s="4"/>
      <c r="B293" s="10"/>
      <c r="C293" s="6"/>
      <c r="D293" s="7"/>
    </row>
    <row r="294" spans="1:4">
      <c r="A294" s="4"/>
      <c r="B294" s="10"/>
      <c r="C294" s="6"/>
      <c r="D294" s="7"/>
    </row>
    <row r="295" spans="1:4">
      <c r="A295" s="4"/>
      <c r="B295" s="10"/>
      <c r="C295" s="6"/>
      <c r="D295" s="7"/>
    </row>
    <row r="296" spans="1:4">
      <c r="A296" s="4"/>
      <c r="B296" s="10"/>
      <c r="C296" s="6"/>
      <c r="D296" s="7"/>
    </row>
    <row r="297" spans="1:4" ht="119.25" customHeight="1">
      <c r="A297" s="4"/>
      <c r="B297" s="10"/>
      <c r="C297" s="6"/>
      <c r="D297" s="7"/>
    </row>
    <row r="298" spans="1:4" ht="84" customHeight="1">
      <c r="A298" s="4"/>
      <c r="B298" s="11"/>
      <c r="C298" s="6"/>
      <c r="D298" s="7"/>
    </row>
    <row r="299" spans="1:4" ht="120.75" customHeight="1">
      <c r="A299" s="4"/>
      <c r="B299" s="10"/>
      <c r="C299" s="6"/>
      <c r="D299" s="7"/>
    </row>
    <row r="300" spans="1:4" ht="58.5" customHeight="1">
      <c r="A300" s="4"/>
      <c r="B300" s="11"/>
      <c r="C300" s="6"/>
      <c r="D300" s="7"/>
    </row>
    <row r="301" spans="1:4">
      <c r="A301" s="4"/>
      <c r="B301" s="10"/>
      <c r="C301" s="6"/>
      <c r="D301" s="7"/>
    </row>
    <row r="302" spans="1:4">
      <c r="A302" s="4"/>
      <c r="B302" s="11"/>
      <c r="C302" s="6"/>
      <c r="D302" s="7"/>
    </row>
    <row r="303" spans="1:4">
      <c r="A303" s="4"/>
      <c r="B303" s="11"/>
      <c r="C303" s="6"/>
      <c r="D303" s="7"/>
    </row>
    <row r="304" spans="1:4" ht="58.5" customHeight="1">
      <c r="A304" s="4"/>
      <c r="B304" s="11"/>
      <c r="C304" s="6"/>
      <c r="D304" s="7"/>
    </row>
    <row r="305" spans="1:4" ht="101.25" customHeight="1">
      <c r="A305" s="4"/>
      <c r="B305" s="10"/>
      <c r="C305" s="6"/>
      <c r="D305" s="7"/>
    </row>
    <row r="306" spans="1:4">
      <c r="A306" s="4"/>
      <c r="B306" s="10"/>
      <c r="C306" s="6"/>
      <c r="D306" s="7"/>
    </row>
    <row r="307" spans="1:4">
      <c r="A307" s="4"/>
      <c r="B307" s="10"/>
      <c r="C307" s="6"/>
      <c r="D307" s="7"/>
    </row>
    <row r="308" spans="1:4" ht="65.25" customHeight="1">
      <c r="A308" s="4"/>
      <c r="B308" s="10"/>
      <c r="C308" s="6"/>
      <c r="D308" s="7"/>
    </row>
    <row r="309" spans="1:4" ht="39.75" customHeight="1">
      <c r="A309" s="4"/>
      <c r="B309" s="10"/>
      <c r="C309" s="6"/>
      <c r="D309" s="7"/>
    </row>
    <row r="310" spans="1:4" ht="174.75" customHeight="1">
      <c r="A310" s="4"/>
      <c r="B310" s="10"/>
      <c r="C310" s="6"/>
      <c r="D310" s="7"/>
    </row>
    <row r="311" spans="1:4">
      <c r="A311" s="49"/>
      <c r="B311" s="38"/>
      <c r="C311" s="13"/>
      <c r="D311" s="43"/>
    </row>
    <row r="312" spans="1:4" ht="382.5" customHeight="1">
      <c r="A312" s="44"/>
      <c r="B312" s="5"/>
      <c r="C312" s="6"/>
      <c r="D312" s="7"/>
    </row>
    <row r="313" spans="1:4">
      <c r="A313" s="4"/>
      <c r="B313" s="5"/>
      <c r="C313" s="6"/>
      <c r="D313" s="7"/>
    </row>
    <row r="314" spans="1:4">
      <c r="A314" s="4"/>
      <c r="B314" s="5"/>
      <c r="C314" s="6"/>
      <c r="D314" s="7"/>
    </row>
    <row r="315" spans="1:4">
      <c r="A315" s="4"/>
      <c r="B315" s="5"/>
      <c r="C315" s="6"/>
      <c r="D315" s="7"/>
    </row>
    <row r="316" spans="1:4" ht="168.75" customHeight="1">
      <c r="A316" s="4"/>
      <c r="B316" s="5"/>
      <c r="C316" s="6"/>
      <c r="D316" s="7"/>
    </row>
    <row r="317" spans="1:4">
      <c r="A317" s="4"/>
      <c r="B317" s="10"/>
      <c r="C317" s="6"/>
      <c r="D317" s="7"/>
    </row>
    <row r="318" spans="1:4" ht="312.75" customHeight="1">
      <c r="A318" s="4"/>
      <c r="B318" s="10"/>
      <c r="C318" s="6"/>
      <c r="D318" s="7"/>
    </row>
    <row r="319" spans="1:4">
      <c r="A319" s="4"/>
      <c r="B319" s="10"/>
      <c r="C319" s="6"/>
      <c r="D319" s="7"/>
    </row>
    <row r="320" spans="1:4" ht="66" customHeight="1">
      <c r="A320" s="4"/>
      <c r="B320" s="11"/>
      <c r="C320" s="6"/>
      <c r="D320" s="7"/>
    </row>
    <row r="321" spans="1:4">
      <c r="A321" s="4"/>
      <c r="B321" s="10"/>
      <c r="C321" s="6"/>
      <c r="D321" s="7"/>
    </row>
    <row r="322" spans="1:4" ht="62.25" customHeight="1">
      <c r="A322" s="4"/>
      <c r="B322" s="11"/>
      <c r="C322" s="6"/>
      <c r="D322" s="7"/>
    </row>
    <row r="323" spans="1:4" ht="56.25" customHeight="1">
      <c r="A323" s="4"/>
      <c r="B323" s="11"/>
      <c r="C323" s="6"/>
      <c r="D323" s="7"/>
    </row>
    <row r="324" spans="1:4">
      <c r="A324" s="4"/>
      <c r="B324" s="11"/>
      <c r="C324" s="6"/>
      <c r="D324" s="7"/>
    </row>
    <row r="325" spans="1:4" ht="156.75" customHeight="1">
      <c r="A325" s="4"/>
      <c r="B325" s="11"/>
      <c r="C325" s="6"/>
      <c r="D325" s="7"/>
    </row>
    <row r="326" spans="1:4">
      <c r="A326" s="4"/>
      <c r="B326" s="11"/>
      <c r="C326" s="6"/>
      <c r="D326" s="7"/>
    </row>
    <row r="327" spans="1:4" ht="60" customHeight="1">
      <c r="A327" s="4"/>
      <c r="B327" s="11"/>
      <c r="C327" s="6"/>
      <c r="D327" s="7"/>
    </row>
    <row r="328" spans="1:4">
      <c r="A328" s="4"/>
      <c r="B328" s="11"/>
      <c r="C328" s="6"/>
      <c r="D328" s="7"/>
    </row>
    <row r="329" spans="1:4">
      <c r="A329" s="26"/>
      <c r="B329" s="12"/>
      <c r="C329" s="13"/>
      <c r="D329" s="14"/>
    </row>
    <row r="330" spans="1:4">
      <c r="A330" s="15"/>
      <c r="B330" s="16"/>
      <c r="C330" s="13"/>
      <c r="D330" s="14"/>
    </row>
    <row r="331" spans="1:4" ht="95.25" customHeight="1">
      <c r="A331" s="17"/>
      <c r="B331" s="18"/>
      <c r="C331" s="19"/>
      <c r="D331" s="20"/>
    </row>
    <row r="332" spans="1:4">
      <c r="A332" s="17"/>
      <c r="B332" s="21"/>
      <c r="C332" s="19"/>
      <c r="D332" s="20"/>
    </row>
    <row r="333" spans="1:4" ht="65.25" customHeight="1">
      <c r="A333" s="17"/>
      <c r="B333" s="21"/>
      <c r="C333" s="19"/>
      <c r="D333" s="20"/>
    </row>
    <row r="334" spans="1:4">
      <c r="A334" s="17"/>
      <c r="B334" s="22"/>
      <c r="C334" s="19"/>
      <c r="D334" s="20"/>
    </row>
    <row r="335" spans="1:4">
      <c r="A335" s="17"/>
      <c r="B335" s="21"/>
      <c r="C335" s="19"/>
      <c r="D335" s="20"/>
    </row>
    <row r="336" spans="1:4">
      <c r="A336" s="17"/>
      <c r="B336" s="21"/>
      <c r="C336" s="19"/>
      <c r="D336" s="20"/>
    </row>
    <row r="337" spans="1:4">
      <c r="A337" s="17"/>
      <c r="B337" s="21"/>
      <c r="C337" s="19"/>
      <c r="D337" s="20"/>
    </row>
    <row r="338" spans="1:4">
      <c r="A338" s="17"/>
      <c r="B338" s="23"/>
      <c r="C338" s="19"/>
      <c r="D338" s="20"/>
    </row>
    <row r="339" spans="1:4">
      <c r="A339" s="17"/>
      <c r="B339" s="21"/>
      <c r="C339" s="19"/>
      <c r="D339" s="20"/>
    </row>
    <row r="340" spans="1:4">
      <c r="A340" s="17"/>
      <c r="B340" s="21"/>
      <c r="C340" s="19"/>
      <c r="D340" s="20"/>
    </row>
    <row r="341" spans="1:4">
      <c r="A341" s="17"/>
      <c r="B341" s="21"/>
      <c r="C341" s="19"/>
      <c r="D341" s="20"/>
    </row>
    <row r="342" spans="1:4">
      <c r="A342" s="17"/>
      <c r="B342" s="21"/>
      <c r="C342" s="19"/>
      <c r="D342" s="20"/>
    </row>
    <row r="343" spans="1:4">
      <c r="A343" s="17"/>
      <c r="B343" s="21"/>
      <c r="C343" s="19"/>
      <c r="D343" s="20"/>
    </row>
    <row r="344" spans="1:4">
      <c r="A344" s="17"/>
      <c r="B344" s="21"/>
      <c r="C344" s="19"/>
      <c r="D344" s="20"/>
    </row>
    <row r="345" spans="1:4">
      <c r="A345" s="17"/>
      <c r="B345" s="21"/>
      <c r="C345" s="19"/>
      <c r="D345" s="20"/>
    </row>
    <row r="346" spans="1:4">
      <c r="A346" s="17"/>
      <c r="B346" s="21"/>
      <c r="C346" s="19"/>
      <c r="D346" s="20"/>
    </row>
    <row r="347" spans="1:4" ht="47.25" customHeight="1">
      <c r="A347" s="17"/>
      <c r="B347" s="21"/>
      <c r="C347" s="24"/>
      <c r="D347" s="25"/>
    </row>
    <row r="348" spans="1:4">
      <c r="A348" s="17"/>
      <c r="B348" s="21"/>
      <c r="C348" s="24"/>
      <c r="D348" s="25"/>
    </row>
    <row r="349" spans="1:4">
      <c r="A349" s="17"/>
      <c r="B349" s="21"/>
      <c r="C349" s="19"/>
      <c r="D349" s="20"/>
    </row>
    <row r="350" spans="1:4" ht="111.75" customHeight="1">
      <c r="A350" s="48"/>
      <c r="B350" s="21"/>
      <c r="C350" s="19"/>
      <c r="D350" s="20"/>
    </row>
    <row r="351" spans="1:4">
      <c r="A351" s="48"/>
      <c r="B351" s="21"/>
      <c r="C351" s="19"/>
      <c r="D351" s="20"/>
    </row>
    <row r="352" spans="1:4">
      <c r="A352" s="48"/>
      <c r="B352" s="21"/>
      <c r="C352" s="19"/>
      <c r="D352" s="20"/>
    </row>
    <row r="353" spans="1:4">
      <c r="A353" s="26"/>
      <c r="B353" s="15"/>
      <c r="C353" s="19"/>
      <c r="D353" s="20"/>
    </row>
    <row r="354" spans="1:4">
      <c r="A354" s="17"/>
      <c r="B354" s="21"/>
      <c r="C354" s="19"/>
      <c r="D354" s="20"/>
    </row>
    <row r="355" spans="1:4">
      <c r="A355" s="17"/>
      <c r="B355" s="21"/>
      <c r="C355" s="27"/>
      <c r="D355" s="25"/>
    </row>
    <row r="356" spans="1:4">
      <c r="A356" s="17"/>
      <c r="B356" s="21"/>
      <c r="C356" s="27"/>
      <c r="D356" s="25"/>
    </row>
    <row r="357" spans="1:4">
      <c r="A357" s="17"/>
      <c r="B357" s="21"/>
      <c r="C357" s="19"/>
      <c r="D357" s="20"/>
    </row>
    <row r="358" spans="1:4" ht="30" customHeight="1">
      <c r="A358" s="17"/>
      <c r="B358" s="21"/>
      <c r="C358" s="27"/>
      <c r="D358" s="25"/>
    </row>
    <row r="359" spans="1:4">
      <c r="A359" s="17"/>
      <c r="B359" s="21"/>
      <c r="C359" s="27"/>
      <c r="D359" s="25"/>
    </row>
    <row r="360" spans="1:4">
      <c r="A360" s="17"/>
      <c r="B360" s="21"/>
      <c r="C360" s="27"/>
      <c r="D360" s="25"/>
    </row>
    <row r="361" spans="1:4">
      <c r="A361" s="17"/>
      <c r="B361" s="21"/>
      <c r="C361" s="27"/>
      <c r="D361" s="25"/>
    </row>
    <row r="362" spans="1:4">
      <c r="A362" s="17"/>
      <c r="B362" s="21"/>
      <c r="C362" s="19"/>
      <c r="D362" s="20"/>
    </row>
    <row r="363" spans="1:4">
      <c r="A363" s="17"/>
      <c r="B363" s="21"/>
      <c r="C363" s="28"/>
      <c r="D363" s="20"/>
    </row>
    <row r="364" spans="1:4">
      <c r="A364" s="17"/>
      <c r="B364" s="21"/>
      <c r="C364" s="19"/>
      <c r="D364" s="20"/>
    </row>
    <row r="365" spans="1:4">
      <c r="A365" s="17"/>
      <c r="B365" s="21"/>
      <c r="C365" s="19"/>
      <c r="D365" s="20"/>
    </row>
    <row r="366" spans="1:4">
      <c r="A366" s="17"/>
      <c r="B366" s="21"/>
      <c r="C366" s="19"/>
      <c r="D366" s="20"/>
    </row>
    <row r="367" spans="1:4">
      <c r="A367" s="17"/>
      <c r="B367" s="21"/>
      <c r="C367" s="19"/>
      <c r="D367" s="20"/>
    </row>
    <row r="368" spans="1:4">
      <c r="A368" s="17"/>
      <c r="B368" s="21"/>
      <c r="C368" s="19"/>
      <c r="D368" s="20"/>
    </row>
    <row r="369" spans="1:4">
      <c r="A369" s="17"/>
      <c r="B369" s="21"/>
      <c r="C369" s="29"/>
      <c r="D369" s="30"/>
    </row>
    <row r="370" spans="1:4">
      <c r="A370" s="31"/>
      <c r="B370" s="15"/>
      <c r="C370" s="32"/>
      <c r="D370" s="33"/>
    </row>
    <row r="371" spans="1:4">
      <c r="A371" s="34"/>
      <c r="B371" s="21"/>
      <c r="C371" s="32"/>
      <c r="D371" s="33"/>
    </row>
    <row r="372" spans="1:4">
      <c r="A372" s="34"/>
      <c r="B372" s="21"/>
      <c r="C372" s="32"/>
      <c r="D372" s="33"/>
    </row>
    <row r="373" spans="1:4">
      <c r="A373" s="34"/>
      <c r="B373" s="21"/>
      <c r="C373" s="32"/>
      <c r="D373" s="33"/>
    </row>
    <row r="374" spans="1:4">
      <c r="A374" s="34"/>
      <c r="B374" s="21"/>
      <c r="C374" s="35"/>
      <c r="D374" s="36"/>
    </row>
    <row r="375" spans="1:4">
      <c r="A375" s="34"/>
      <c r="B375" s="21"/>
      <c r="C375" s="35"/>
      <c r="D375" s="36"/>
    </row>
    <row r="376" spans="1:4">
      <c r="A376" s="34"/>
      <c r="B376" s="21"/>
      <c r="C376" s="35"/>
      <c r="D376" s="36"/>
    </row>
    <row r="377" spans="1:4" ht="25.5" customHeight="1">
      <c r="A377" s="34"/>
      <c r="B377" s="21"/>
      <c r="C377" s="32"/>
      <c r="D377" s="33"/>
    </row>
    <row r="378" spans="1:4">
      <c r="A378" s="34"/>
      <c r="B378" s="21"/>
      <c r="C378" s="35"/>
      <c r="D378" s="36"/>
    </row>
    <row r="379" spans="1:4">
      <c r="A379" s="31"/>
      <c r="B379" s="15"/>
      <c r="C379" s="32"/>
      <c r="D379" s="33"/>
    </row>
    <row r="380" spans="1:4" ht="40.5" customHeight="1">
      <c r="A380" s="34"/>
      <c r="B380" s="21"/>
      <c r="C380" s="35"/>
      <c r="D380" s="36"/>
    </row>
    <row r="381" spans="1:4" ht="50.25" customHeight="1">
      <c r="A381" s="34"/>
      <c r="B381" s="21"/>
      <c r="C381" s="32"/>
      <c r="D381" s="33"/>
    </row>
    <row r="382" spans="1:4">
      <c r="A382" s="34"/>
      <c r="B382" s="21"/>
      <c r="C382" s="35"/>
      <c r="D382" s="36"/>
    </row>
    <row r="383" spans="1:4">
      <c r="A383" s="37"/>
      <c r="B383" s="16"/>
      <c r="C383" s="27"/>
      <c r="D383" s="25"/>
    </row>
    <row r="384" spans="1:4">
      <c r="A384" s="37"/>
      <c r="B384" s="16"/>
      <c r="C384" s="27"/>
      <c r="D384" s="25"/>
    </row>
    <row r="385" spans="1:4">
      <c r="A385" s="37"/>
      <c r="B385" s="38"/>
      <c r="C385" s="27"/>
      <c r="D385" s="25"/>
    </row>
    <row r="386" spans="1:4" ht="180" customHeight="1">
      <c r="A386" s="4"/>
      <c r="B386" s="10"/>
      <c r="C386" s="6"/>
      <c r="D386" s="7"/>
    </row>
    <row r="387" spans="1:4">
      <c r="A387" s="4"/>
      <c r="B387" s="5"/>
      <c r="C387" s="6"/>
      <c r="D387" s="7"/>
    </row>
    <row r="388" spans="1:4">
      <c r="A388" s="4"/>
      <c r="B388" s="5"/>
      <c r="C388" s="45"/>
      <c r="D388" s="20"/>
    </row>
    <row r="389" spans="1:4" ht="39" customHeight="1">
      <c r="A389" s="4"/>
      <c r="B389" s="5"/>
      <c r="C389" s="6"/>
      <c r="D389" s="7"/>
    </row>
    <row r="390" spans="1:4">
      <c r="A390" s="4"/>
      <c r="B390" s="39"/>
      <c r="C390" s="6"/>
      <c r="D390" s="40"/>
    </row>
    <row r="391" spans="1:4">
      <c r="A391" s="4"/>
      <c r="B391" s="38"/>
      <c r="C391" s="41"/>
      <c r="D391" s="20"/>
    </row>
    <row r="392" spans="1:4">
      <c r="A392" s="4"/>
      <c r="B392" s="9"/>
      <c r="C392" s="45"/>
      <c r="D392" s="20"/>
    </row>
    <row r="393" spans="1:4">
      <c r="A393" s="4"/>
      <c r="B393" s="10"/>
      <c r="C393" s="6"/>
      <c r="D393" s="20"/>
    </row>
    <row r="394" spans="1:4">
      <c r="A394" s="4"/>
      <c r="B394" s="11"/>
      <c r="C394" s="6"/>
      <c r="D394" s="7"/>
    </row>
    <row r="395" spans="1:4">
      <c r="A395" s="4"/>
      <c r="B395" s="10"/>
      <c r="C395" s="6"/>
      <c r="D395" s="7"/>
    </row>
    <row r="396" spans="1:4">
      <c r="A396" s="4"/>
      <c r="B396" s="10"/>
      <c r="C396" s="6"/>
      <c r="D396" s="7"/>
    </row>
    <row r="397" spans="1:4">
      <c r="A397" s="4"/>
      <c r="B397" s="11"/>
      <c r="C397" s="6"/>
      <c r="D397" s="7"/>
    </row>
    <row r="398" spans="1:4">
      <c r="A398" s="4"/>
      <c r="B398" s="10"/>
      <c r="C398" s="6"/>
      <c r="D398" s="7"/>
    </row>
    <row r="399" spans="1:4">
      <c r="A399" s="4"/>
      <c r="B399" s="10"/>
      <c r="C399" s="6"/>
      <c r="D399" s="7"/>
    </row>
    <row r="400" spans="1:4">
      <c r="A400" s="4"/>
      <c r="B400" s="10"/>
      <c r="C400" s="6"/>
      <c r="D400" s="7"/>
    </row>
    <row r="401" spans="1:4">
      <c r="A401" s="4"/>
      <c r="B401" s="10"/>
      <c r="C401" s="6"/>
      <c r="D401" s="7"/>
    </row>
    <row r="402" spans="1:4">
      <c r="A402" s="4"/>
      <c r="B402" s="10"/>
      <c r="C402" s="6"/>
      <c r="D402" s="7"/>
    </row>
    <row r="403" spans="1:4">
      <c r="A403" s="4"/>
      <c r="B403" s="10"/>
      <c r="C403" s="6"/>
      <c r="D403" s="7"/>
    </row>
    <row r="404" spans="1:4">
      <c r="A404" s="42"/>
      <c r="B404" s="38"/>
      <c r="C404" s="27"/>
      <c r="D404" s="25"/>
    </row>
    <row r="405" spans="1:4" ht="231.75" customHeight="1">
      <c r="A405" s="4"/>
      <c r="B405" s="11"/>
      <c r="C405" s="6"/>
      <c r="D405" s="7"/>
    </row>
    <row r="406" spans="1:4">
      <c r="A406" s="4"/>
      <c r="B406" s="50"/>
      <c r="C406" s="6"/>
      <c r="D406" s="7"/>
    </row>
    <row r="407" spans="1:4">
      <c r="A407" s="4"/>
      <c r="B407" s="47"/>
      <c r="C407" s="6"/>
      <c r="D407" s="7"/>
    </row>
    <row r="408" spans="1:4">
      <c r="A408" s="4"/>
      <c r="B408" s="10"/>
      <c r="C408" s="6"/>
      <c r="D408" s="7"/>
    </row>
    <row r="409" spans="1:4">
      <c r="A409" s="44"/>
      <c r="B409" s="10"/>
      <c r="C409" s="6"/>
      <c r="D409" s="7"/>
    </row>
    <row r="410" spans="1:4">
      <c r="A410" s="4"/>
      <c r="B410" s="10"/>
      <c r="C410" s="6"/>
      <c r="D410" s="7"/>
    </row>
    <row r="411" spans="1:4">
      <c r="A411" s="4"/>
      <c r="B411" s="10"/>
      <c r="C411" s="6"/>
      <c r="D411" s="7"/>
    </row>
    <row r="412" spans="1:4">
      <c r="A412" s="4"/>
      <c r="B412" s="11"/>
      <c r="C412" s="6"/>
      <c r="D412" s="7"/>
    </row>
    <row r="413" spans="1:4">
      <c r="A413" s="4"/>
      <c r="B413" s="10"/>
      <c r="C413" s="6"/>
      <c r="D413" s="7"/>
    </row>
    <row r="414" spans="1:4">
      <c r="A414" s="4"/>
      <c r="B414" s="10"/>
      <c r="C414" s="6"/>
      <c r="D414" s="7"/>
    </row>
    <row r="415" spans="1:4">
      <c r="A415" s="42"/>
      <c r="B415" s="38"/>
      <c r="C415" s="13"/>
      <c r="D415" s="43"/>
    </row>
    <row r="416" spans="1:4" ht="54.75" customHeight="1">
      <c r="A416" s="4"/>
      <c r="B416" s="5"/>
      <c r="C416" s="6"/>
      <c r="D416" s="7"/>
    </row>
    <row r="417" spans="1:4">
      <c r="A417" s="4"/>
      <c r="B417" s="10"/>
      <c r="C417" s="6"/>
      <c r="D417" s="7"/>
    </row>
    <row r="418" spans="1:4">
      <c r="A418" s="4"/>
      <c r="B418" s="10"/>
      <c r="C418" s="6"/>
      <c r="D418" s="7"/>
    </row>
    <row r="419" spans="1:4">
      <c r="A419" s="4"/>
      <c r="B419" s="11"/>
      <c r="C419" s="6"/>
      <c r="D419" s="7"/>
    </row>
    <row r="420" spans="1:4">
      <c r="A420" s="4"/>
      <c r="B420" s="10"/>
      <c r="C420" s="6"/>
      <c r="D420" s="7"/>
    </row>
    <row r="421" spans="1:4">
      <c r="A421" s="4"/>
      <c r="B421" s="10"/>
      <c r="C421" s="6"/>
      <c r="D421" s="7"/>
    </row>
    <row r="422" spans="1:4">
      <c r="A422" s="4"/>
      <c r="B422" s="10"/>
      <c r="C422" s="6"/>
      <c r="D422" s="7"/>
    </row>
    <row r="423" spans="1:4">
      <c r="A423" s="4"/>
      <c r="B423" s="10"/>
      <c r="C423" s="6"/>
      <c r="D423" s="7"/>
    </row>
    <row r="424" spans="1:4">
      <c r="A424" s="4"/>
      <c r="B424" s="10"/>
      <c r="C424" s="6"/>
      <c r="D424" s="7"/>
    </row>
    <row r="425" spans="1:4">
      <c r="A425" s="4"/>
      <c r="B425" s="10"/>
      <c r="C425" s="6"/>
      <c r="D425" s="7"/>
    </row>
    <row r="426" spans="1:4">
      <c r="A426" s="4"/>
      <c r="B426" s="10"/>
      <c r="C426" s="6"/>
      <c r="D426" s="7"/>
    </row>
    <row r="427" spans="1:4">
      <c r="A427" s="4"/>
      <c r="B427" s="10"/>
      <c r="C427" s="6"/>
      <c r="D427" s="7"/>
    </row>
    <row r="428" spans="1:4">
      <c r="A428" s="4"/>
      <c r="B428" s="10"/>
      <c r="C428" s="6"/>
      <c r="D428" s="7"/>
    </row>
    <row r="429" spans="1:4">
      <c r="A429" s="4"/>
      <c r="B429" s="10"/>
      <c r="C429" s="6"/>
      <c r="D429" s="7"/>
    </row>
    <row r="430" spans="1:4">
      <c r="A430" s="4"/>
      <c r="B430" s="10"/>
      <c r="C430" s="6"/>
      <c r="D430" s="7"/>
    </row>
    <row r="431" spans="1:4">
      <c r="A431" s="4"/>
      <c r="B431" s="10"/>
      <c r="C431" s="6"/>
      <c r="D431" s="7"/>
    </row>
    <row r="432" spans="1:4">
      <c r="A432" s="4"/>
      <c r="B432" s="10"/>
      <c r="C432" s="6"/>
      <c r="D432" s="7"/>
    </row>
    <row r="433" spans="1:4">
      <c r="A433" s="4"/>
      <c r="B433" s="10"/>
      <c r="C433" s="6"/>
      <c r="D433" s="7"/>
    </row>
    <row r="434" spans="1:4">
      <c r="A434" s="4"/>
      <c r="B434" s="10"/>
      <c r="C434" s="6"/>
      <c r="D434" s="7"/>
    </row>
    <row r="435" spans="1:4">
      <c r="A435" s="4"/>
      <c r="B435" s="10"/>
      <c r="C435" s="6"/>
      <c r="D435" s="7"/>
    </row>
    <row r="436" spans="1:4">
      <c r="A436" s="4"/>
      <c r="B436" s="10"/>
      <c r="C436" s="6"/>
      <c r="D436" s="7"/>
    </row>
    <row r="437" spans="1:4" ht="132" customHeight="1">
      <c r="A437" s="4"/>
      <c r="B437" s="11"/>
      <c r="C437" s="6"/>
      <c r="D437" s="7"/>
    </row>
    <row r="438" spans="1:4">
      <c r="A438" s="4"/>
      <c r="B438" s="10"/>
      <c r="C438" s="6"/>
      <c r="D438" s="7"/>
    </row>
    <row r="439" spans="1:4" ht="86.25" customHeight="1">
      <c r="A439" s="4"/>
      <c r="B439" s="11"/>
      <c r="C439" s="6"/>
      <c r="D439" s="7"/>
    </row>
    <row r="440" spans="1:4" ht="123.75" customHeight="1">
      <c r="A440" s="4"/>
      <c r="B440" s="10"/>
      <c r="C440" s="6"/>
      <c r="D440" s="7"/>
    </row>
    <row r="441" spans="1:4" ht="52.5" customHeight="1">
      <c r="A441" s="4"/>
      <c r="B441" s="11"/>
      <c r="C441" s="6"/>
      <c r="D441" s="7"/>
    </row>
    <row r="442" spans="1:4">
      <c r="A442" s="4"/>
      <c r="B442" s="10"/>
      <c r="C442" s="6"/>
      <c r="D442" s="7"/>
    </row>
    <row r="443" spans="1:4" ht="91.5" customHeight="1">
      <c r="A443" s="4"/>
      <c r="B443" s="10"/>
      <c r="C443" s="6"/>
      <c r="D443" s="7"/>
    </row>
    <row r="444" spans="1:4">
      <c r="A444" s="4"/>
      <c r="B444" s="10"/>
      <c r="C444" s="6"/>
      <c r="D444" s="7"/>
    </row>
    <row r="445" spans="1:4">
      <c r="A445" s="4"/>
      <c r="B445" s="10"/>
      <c r="C445" s="6"/>
      <c r="D445" s="7"/>
    </row>
    <row r="446" spans="1:4">
      <c r="A446" s="4"/>
      <c r="B446" s="10"/>
      <c r="C446" s="6"/>
      <c r="D446" s="7"/>
    </row>
    <row r="447" spans="1:4">
      <c r="A447" s="4"/>
      <c r="B447" s="10"/>
      <c r="C447" s="6"/>
      <c r="D447" s="7"/>
    </row>
    <row r="448" spans="1:4">
      <c r="A448" s="4"/>
      <c r="B448" s="10"/>
      <c r="C448" s="6"/>
      <c r="D448" s="7"/>
    </row>
    <row r="449" spans="1:4" ht="61.5" customHeight="1">
      <c r="A449" s="44"/>
      <c r="B449" s="11"/>
      <c r="C449" s="6"/>
      <c r="D449" s="7"/>
    </row>
    <row r="450" spans="1:4">
      <c r="A450" s="4"/>
      <c r="B450" s="10"/>
      <c r="C450" s="6"/>
      <c r="D450" s="7"/>
    </row>
    <row r="451" spans="1:4">
      <c r="A451" s="4"/>
      <c r="B451" s="10"/>
      <c r="C451" s="6"/>
      <c r="D451" s="7"/>
    </row>
    <row r="452" spans="1:4">
      <c r="A452" s="4"/>
      <c r="B452" s="10"/>
      <c r="C452" s="6"/>
      <c r="D452" s="7"/>
    </row>
    <row r="453" spans="1:4" ht="96" customHeight="1">
      <c r="A453" s="4"/>
      <c r="B453" s="10"/>
      <c r="C453" s="6"/>
      <c r="D453" s="7"/>
    </row>
    <row r="454" spans="1:4">
      <c r="A454" s="4"/>
      <c r="B454" s="10"/>
      <c r="C454" s="6"/>
      <c r="D454" s="7"/>
    </row>
    <row r="455" spans="1:4">
      <c r="A455" s="4"/>
      <c r="B455" s="10"/>
      <c r="C455" s="6"/>
      <c r="D455" s="7"/>
    </row>
    <row r="456" spans="1:4" ht="64.5" customHeight="1">
      <c r="A456" s="4"/>
      <c r="B456" s="10"/>
      <c r="C456" s="6"/>
      <c r="D456" s="7"/>
    </row>
    <row r="457" spans="1:4" ht="35.25" customHeight="1">
      <c r="A457" s="4"/>
      <c r="B457" s="10"/>
      <c r="C457" s="6"/>
      <c r="D457" s="7"/>
    </row>
    <row r="458" spans="1:4" ht="174" customHeight="1">
      <c r="A458" s="4"/>
      <c r="B458" s="10"/>
      <c r="C458" s="6"/>
      <c r="D458" s="7"/>
    </row>
    <row r="459" spans="1:4">
      <c r="A459" s="42"/>
      <c r="B459" s="38"/>
      <c r="C459" s="13"/>
      <c r="D459" s="43"/>
    </row>
    <row r="460" spans="1:4">
      <c r="A460" s="4"/>
      <c r="B460" s="5"/>
      <c r="C460" s="6"/>
      <c r="D460" s="7"/>
    </row>
    <row r="461" spans="1:4">
      <c r="A461" s="51"/>
      <c r="B461" s="9"/>
      <c r="C461" s="6"/>
      <c r="D461" s="7"/>
    </row>
    <row r="462" spans="1:4">
      <c r="A462" s="51"/>
      <c r="B462" s="5"/>
      <c r="C462" s="6"/>
      <c r="D462" s="7"/>
    </row>
    <row r="463" spans="1:4">
      <c r="A463" s="51"/>
      <c r="B463" s="5"/>
      <c r="C463" s="6"/>
      <c r="D463" s="7"/>
    </row>
    <row r="464" spans="1:4">
      <c r="A464" s="51"/>
      <c r="B464" s="5"/>
      <c r="C464" s="6"/>
      <c r="D464" s="7"/>
    </row>
    <row r="465" spans="1:4">
      <c r="A465" s="4"/>
      <c r="B465" s="9"/>
      <c r="C465" s="6"/>
      <c r="D465" s="7"/>
    </row>
    <row r="466" spans="1:4">
      <c r="A466" s="4"/>
      <c r="B466" s="5"/>
      <c r="C466" s="6"/>
      <c r="D466" s="7"/>
    </row>
    <row r="467" spans="1:4">
      <c r="A467" s="4"/>
      <c r="B467" s="5"/>
      <c r="C467" s="6"/>
      <c r="D467" s="7"/>
    </row>
    <row r="468" spans="1:4">
      <c r="A468" s="4"/>
      <c r="B468" s="5"/>
      <c r="C468" s="6"/>
      <c r="D468" s="7"/>
    </row>
    <row r="469" spans="1:4" ht="168.75" customHeight="1">
      <c r="A469" s="4"/>
      <c r="B469" s="5"/>
      <c r="C469" s="6"/>
      <c r="D469" s="7"/>
    </row>
    <row r="470" spans="1:4">
      <c r="A470" s="4"/>
      <c r="B470" s="10"/>
      <c r="C470" s="6"/>
      <c r="D470" s="7"/>
    </row>
    <row r="471" spans="1:4">
      <c r="A471" s="4"/>
      <c r="B471" s="10"/>
      <c r="C471" s="6"/>
      <c r="D471" s="7"/>
    </row>
    <row r="472" spans="1:4" ht="132.75" customHeight="1">
      <c r="A472" s="4"/>
      <c r="B472" s="11"/>
      <c r="C472" s="6"/>
      <c r="D472" s="7"/>
    </row>
    <row r="473" spans="1:4">
      <c r="A473" s="4"/>
      <c r="B473" s="10"/>
      <c r="C473" s="6"/>
      <c r="D473" s="7"/>
    </row>
    <row r="474" spans="1:4">
      <c r="A474" s="4"/>
      <c r="B474" s="10"/>
      <c r="C474" s="6"/>
      <c r="D474" s="7"/>
    </row>
    <row r="475" spans="1:4">
      <c r="A475" s="4"/>
      <c r="B475" s="11"/>
      <c r="C475" s="6"/>
      <c r="D475" s="7"/>
    </row>
    <row r="476" spans="1:4">
      <c r="A476" s="4"/>
      <c r="B476" s="10"/>
      <c r="C476" s="6"/>
      <c r="D476" s="7"/>
    </row>
    <row r="477" spans="1:4">
      <c r="A477" s="4"/>
      <c r="B477" s="10"/>
      <c r="C477" s="6"/>
      <c r="D477" s="7"/>
    </row>
    <row r="478" spans="1:4">
      <c r="A478" s="4"/>
      <c r="B478" s="10"/>
      <c r="C478" s="6"/>
      <c r="D478" s="7"/>
    </row>
    <row r="479" spans="1:4">
      <c r="A479" s="4"/>
      <c r="B479" s="10"/>
      <c r="C479" s="6"/>
      <c r="D479" s="7"/>
    </row>
    <row r="480" spans="1:4">
      <c r="A480" s="4"/>
      <c r="B480" s="10"/>
      <c r="C480" s="6"/>
      <c r="D480" s="7"/>
    </row>
    <row r="481" spans="1:4" ht="63.75" customHeight="1">
      <c r="A481" s="4"/>
      <c r="B481" s="11"/>
      <c r="C481" s="6"/>
      <c r="D481" s="7"/>
    </row>
    <row r="482" spans="1:4">
      <c r="A482" s="4"/>
      <c r="B482" s="10"/>
      <c r="C482" s="6"/>
      <c r="D482" s="7"/>
    </row>
    <row r="483" spans="1:4">
      <c r="A483" s="4"/>
      <c r="B483" s="10"/>
      <c r="C483" s="6"/>
      <c r="D483" s="7"/>
    </row>
    <row r="484" spans="1:4" ht="111" customHeight="1">
      <c r="A484" s="4"/>
      <c r="B484" s="11"/>
      <c r="C484" s="6"/>
      <c r="D484" s="7"/>
    </row>
    <row r="485" spans="1:4">
      <c r="A485" s="4"/>
      <c r="B485" s="10"/>
      <c r="C485" s="6"/>
      <c r="D485" s="7"/>
    </row>
    <row r="486" spans="1:4">
      <c r="A486" s="4"/>
      <c r="B486" s="11"/>
      <c r="C486" s="6"/>
      <c r="D486" s="7"/>
    </row>
    <row r="487" spans="1:4">
      <c r="A487" s="4"/>
      <c r="B487" s="10"/>
      <c r="C487" s="6"/>
      <c r="D487" s="7"/>
    </row>
    <row r="488" spans="1:4">
      <c r="A488" s="4"/>
      <c r="B488" s="10"/>
      <c r="C488" s="6"/>
      <c r="D488" s="7"/>
    </row>
    <row r="489" spans="1:4">
      <c r="A489" s="4"/>
      <c r="B489" s="10"/>
      <c r="C489" s="6"/>
      <c r="D489" s="7"/>
    </row>
    <row r="490" spans="1:4">
      <c r="A490" s="4"/>
      <c r="B490" s="10"/>
      <c r="C490" s="6"/>
      <c r="D490" s="7"/>
    </row>
    <row r="491" spans="1:4">
      <c r="A491" s="4"/>
      <c r="B491" s="11"/>
      <c r="C491" s="6"/>
      <c r="D491" s="7"/>
    </row>
    <row r="492" spans="1:4" ht="170.25" customHeight="1">
      <c r="A492" s="4"/>
      <c r="B492" s="11"/>
      <c r="C492" s="6"/>
      <c r="D492" s="7"/>
    </row>
    <row r="493" spans="1:4">
      <c r="A493" s="4"/>
      <c r="B493" s="11"/>
      <c r="C493" s="6"/>
      <c r="D493" s="7"/>
    </row>
    <row r="494" spans="1:4">
      <c r="A494" s="4"/>
      <c r="B494" s="11"/>
      <c r="C494" s="6"/>
      <c r="D494" s="7"/>
    </row>
    <row r="495" spans="1:4">
      <c r="A495" s="4"/>
      <c r="B495" s="11"/>
      <c r="C495" s="6"/>
      <c r="D495" s="7"/>
    </row>
    <row r="496" spans="1:4">
      <c r="A496" s="26"/>
      <c r="B496" s="12"/>
      <c r="C496" s="13"/>
      <c r="D496" s="14"/>
    </row>
    <row r="497" spans="1:4">
      <c r="A497" s="15"/>
      <c r="B497" s="16"/>
      <c r="C497" s="13"/>
      <c r="D497" s="14"/>
    </row>
    <row r="498" spans="1:4" ht="95.25" customHeight="1">
      <c r="A498" s="17"/>
      <c r="B498" s="18"/>
      <c r="C498" s="19"/>
      <c r="D498" s="20"/>
    </row>
    <row r="499" spans="1:4">
      <c r="A499" s="17"/>
      <c r="B499" s="21"/>
      <c r="C499" s="19"/>
      <c r="D499" s="20"/>
    </row>
    <row r="500" spans="1:4" ht="66" customHeight="1">
      <c r="A500" s="17"/>
      <c r="B500" s="21"/>
      <c r="C500" s="19"/>
      <c r="D500" s="20"/>
    </row>
    <row r="501" spans="1:4">
      <c r="A501" s="17"/>
      <c r="B501" s="22"/>
      <c r="C501" s="19"/>
      <c r="D501" s="20"/>
    </row>
    <row r="502" spans="1:4">
      <c r="A502" s="17"/>
      <c r="B502" s="21"/>
      <c r="C502" s="19"/>
      <c r="D502" s="20"/>
    </row>
    <row r="503" spans="1:4">
      <c r="A503" s="17"/>
      <c r="B503" s="21"/>
      <c r="C503" s="19"/>
      <c r="D503" s="20"/>
    </row>
    <row r="504" spans="1:4">
      <c r="A504" s="17"/>
      <c r="B504" s="21"/>
      <c r="C504" s="19"/>
      <c r="D504" s="20"/>
    </row>
    <row r="505" spans="1:4">
      <c r="A505" s="17"/>
      <c r="B505" s="23"/>
      <c r="C505" s="19"/>
      <c r="D505" s="20"/>
    </row>
    <row r="506" spans="1:4">
      <c r="A506" s="17"/>
      <c r="B506" s="21"/>
      <c r="C506" s="19"/>
      <c r="D506" s="20"/>
    </row>
    <row r="507" spans="1:4">
      <c r="A507" s="17"/>
      <c r="B507" s="21"/>
      <c r="C507" s="19"/>
      <c r="D507" s="20"/>
    </row>
    <row r="508" spans="1:4">
      <c r="A508" s="17"/>
      <c r="B508" s="21"/>
      <c r="C508" s="19"/>
      <c r="D508" s="20"/>
    </row>
    <row r="509" spans="1:4">
      <c r="A509" s="17"/>
      <c r="B509" s="21"/>
      <c r="C509" s="19"/>
      <c r="D509" s="20"/>
    </row>
    <row r="510" spans="1:4">
      <c r="A510" s="17"/>
      <c r="B510" s="21"/>
      <c r="C510" s="19"/>
      <c r="D510" s="20"/>
    </row>
    <row r="511" spans="1:4">
      <c r="A511" s="17"/>
      <c r="B511" s="21"/>
      <c r="C511" s="19"/>
      <c r="D511" s="20"/>
    </row>
    <row r="512" spans="1:4">
      <c r="A512" s="17"/>
      <c r="B512" s="21"/>
      <c r="C512" s="19"/>
      <c r="D512" s="20"/>
    </row>
    <row r="513" spans="1:4">
      <c r="A513" s="17"/>
      <c r="B513" s="21"/>
      <c r="C513" s="19"/>
      <c r="D513" s="20"/>
    </row>
    <row r="514" spans="1:4" ht="52.5" customHeight="1">
      <c r="A514" s="17"/>
      <c r="B514" s="21"/>
      <c r="C514" s="24"/>
      <c r="D514" s="25"/>
    </row>
    <row r="515" spans="1:4">
      <c r="A515" s="17"/>
      <c r="B515" s="21"/>
      <c r="C515" s="24"/>
      <c r="D515" s="25"/>
    </row>
    <row r="516" spans="1:4">
      <c r="A516" s="17"/>
      <c r="B516" s="21"/>
      <c r="C516" s="19"/>
      <c r="D516" s="20"/>
    </row>
    <row r="517" spans="1:4" ht="125.25" customHeight="1">
      <c r="A517" s="17"/>
      <c r="B517" s="21"/>
      <c r="C517" s="19"/>
      <c r="D517" s="20"/>
    </row>
    <row r="518" spans="1:4">
      <c r="A518" s="17"/>
      <c r="B518" s="21"/>
      <c r="C518" s="19"/>
      <c r="D518" s="20"/>
    </row>
    <row r="519" spans="1:4">
      <c r="A519" s="17"/>
      <c r="B519" s="21"/>
      <c r="C519" s="19"/>
      <c r="D519" s="20"/>
    </row>
    <row r="520" spans="1:4">
      <c r="A520" s="26"/>
      <c r="B520" s="15"/>
      <c r="C520" s="19"/>
      <c r="D520" s="20"/>
    </row>
    <row r="521" spans="1:4">
      <c r="A521" s="17"/>
      <c r="B521" s="21"/>
      <c r="C521" s="19"/>
      <c r="D521" s="20"/>
    </row>
    <row r="522" spans="1:4">
      <c r="A522" s="17"/>
      <c r="B522" s="21"/>
      <c r="C522" s="27"/>
      <c r="D522" s="25"/>
    </row>
    <row r="523" spans="1:4">
      <c r="A523" s="17"/>
      <c r="B523" s="21"/>
      <c r="C523" s="27"/>
      <c r="D523" s="25"/>
    </row>
    <row r="524" spans="1:4">
      <c r="A524" s="17"/>
      <c r="B524" s="21"/>
      <c r="C524" s="19"/>
      <c r="D524" s="20"/>
    </row>
    <row r="525" spans="1:4">
      <c r="A525" s="48"/>
      <c r="B525" s="21"/>
      <c r="C525" s="27"/>
      <c r="D525" s="25"/>
    </row>
    <row r="526" spans="1:4">
      <c r="A526" s="17"/>
      <c r="B526" s="21"/>
      <c r="C526" s="27"/>
      <c r="D526" s="25"/>
    </row>
    <row r="527" spans="1:4">
      <c r="A527" s="17"/>
      <c r="B527" s="21"/>
      <c r="C527" s="27"/>
      <c r="D527" s="25"/>
    </row>
    <row r="528" spans="1:4">
      <c r="A528" s="17"/>
      <c r="B528" s="21"/>
      <c r="C528" s="27"/>
      <c r="D528" s="25"/>
    </row>
    <row r="529" spans="1:4">
      <c r="A529" s="17"/>
      <c r="B529" s="21"/>
      <c r="C529" s="19"/>
      <c r="D529" s="20"/>
    </row>
    <row r="530" spans="1:4">
      <c r="A530" s="17"/>
      <c r="B530" s="21"/>
      <c r="C530" s="28"/>
      <c r="D530" s="20"/>
    </row>
    <row r="531" spans="1:4">
      <c r="A531" s="17"/>
      <c r="B531" s="21"/>
      <c r="C531" s="19"/>
      <c r="D531" s="20"/>
    </row>
    <row r="532" spans="1:4">
      <c r="A532" s="17"/>
      <c r="B532" s="21"/>
      <c r="C532" s="19"/>
      <c r="D532" s="20"/>
    </row>
    <row r="533" spans="1:4">
      <c r="A533" s="17"/>
      <c r="B533" s="21"/>
      <c r="C533" s="19"/>
      <c r="D533" s="20"/>
    </row>
    <row r="534" spans="1:4">
      <c r="A534" s="17"/>
      <c r="B534" s="21"/>
      <c r="C534" s="19"/>
      <c r="D534" s="20"/>
    </row>
    <row r="535" spans="1:4">
      <c r="A535" s="17"/>
      <c r="B535" s="21"/>
      <c r="C535" s="19"/>
      <c r="D535" s="20"/>
    </row>
    <row r="536" spans="1:4">
      <c r="A536" s="17"/>
      <c r="B536" s="21"/>
      <c r="C536" s="29"/>
      <c r="D536" s="30"/>
    </row>
    <row r="537" spans="1:4">
      <c r="A537" s="31"/>
      <c r="B537" s="15"/>
      <c r="C537" s="32"/>
      <c r="D537" s="33"/>
    </row>
    <row r="538" spans="1:4">
      <c r="A538" s="34"/>
      <c r="B538" s="21"/>
      <c r="C538" s="32"/>
      <c r="D538" s="33"/>
    </row>
    <row r="539" spans="1:4">
      <c r="A539" s="34"/>
      <c r="B539" s="21"/>
      <c r="C539" s="32"/>
      <c r="D539" s="33"/>
    </row>
    <row r="540" spans="1:4">
      <c r="A540" s="34"/>
      <c r="B540" s="21"/>
      <c r="C540" s="32"/>
      <c r="D540" s="33"/>
    </row>
    <row r="541" spans="1:4">
      <c r="A541" s="34"/>
      <c r="B541" s="21"/>
      <c r="C541" s="35"/>
      <c r="D541" s="36"/>
    </row>
    <row r="542" spans="1:4">
      <c r="A542" s="34"/>
      <c r="B542" s="21"/>
      <c r="C542" s="35"/>
      <c r="D542" s="36"/>
    </row>
    <row r="543" spans="1:4">
      <c r="A543" s="34"/>
      <c r="B543" s="21"/>
      <c r="C543" s="35"/>
      <c r="D543" s="36"/>
    </row>
    <row r="544" spans="1:4">
      <c r="A544" s="34"/>
      <c r="B544" s="21"/>
      <c r="C544" s="32"/>
      <c r="D544" s="33"/>
    </row>
    <row r="545" spans="1:4">
      <c r="A545" s="34"/>
      <c r="B545" s="21"/>
      <c r="C545" s="35"/>
      <c r="D545" s="36"/>
    </row>
    <row r="546" spans="1:4">
      <c r="A546" s="31"/>
      <c r="B546" s="15"/>
      <c r="C546" s="32"/>
      <c r="D546" s="33"/>
    </row>
    <row r="547" spans="1:4" ht="39" customHeight="1">
      <c r="A547" s="34"/>
      <c r="B547" s="21"/>
      <c r="C547" s="35"/>
      <c r="D547" s="36"/>
    </row>
    <row r="548" spans="1:4" ht="49.5" customHeight="1">
      <c r="A548" s="34"/>
      <c r="B548" s="21"/>
      <c r="C548" s="32"/>
      <c r="D548" s="33"/>
    </row>
    <row r="549" spans="1:4">
      <c r="A549" s="34"/>
      <c r="B549" s="21"/>
      <c r="C549" s="35"/>
      <c r="D549" s="36"/>
    </row>
    <row r="550" spans="1:4">
      <c r="A550" s="37"/>
      <c r="B550" s="16"/>
      <c r="C550" s="27"/>
      <c r="D550" s="25"/>
    </row>
    <row r="551" spans="1:4">
      <c r="A551" s="37"/>
      <c r="B551" s="16"/>
      <c r="C551" s="27"/>
      <c r="D551" s="25"/>
    </row>
    <row r="552" spans="1:4">
      <c r="A552" s="37"/>
      <c r="B552" s="38"/>
      <c r="C552" s="27"/>
      <c r="D552" s="25"/>
    </row>
    <row r="553" spans="1:4" ht="185.25" customHeight="1">
      <c r="A553" s="4"/>
      <c r="B553" s="10"/>
      <c r="C553" s="6"/>
      <c r="D553" s="7"/>
    </row>
    <row r="554" spans="1:4">
      <c r="A554" s="4"/>
      <c r="B554" s="5"/>
      <c r="C554" s="6"/>
      <c r="D554" s="7"/>
    </row>
    <row r="555" spans="1:4">
      <c r="A555" s="4"/>
      <c r="B555" s="5"/>
      <c r="C555" s="45"/>
      <c r="D555" s="20"/>
    </row>
    <row r="556" spans="1:4" ht="39" customHeight="1">
      <c r="A556" s="4"/>
      <c r="B556" s="5"/>
      <c r="C556" s="6"/>
      <c r="D556" s="7"/>
    </row>
    <row r="557" spans="1:4">
      <c r="A557" s="4"/>
      <c r="B557" s="39"/>
      <c r="C557" s="6"/>
      <c r="D557" s="40"/>
    </row>
    <row r="558" spans="1:4">
      <c r="A558" s="4"/>
      <c r="B558" s="38"/>
      <c r="C558" s="41"/>
      <c r="D558" s="20"/>
    </row>
    <row r="559" spans="1:4">
      <c r="A559" s="4"/>
      <c r="B559" s="9"/>
      <c r="C559" s="45"/>
      <c r="D559" s="20"/>
    </row>
    <row r="560" spans="1:4">
      <c r="A560" s="4"/>
      <c r="B560" s="10"/>
      <c r="C560" s="6"/>
      <c r="D560" s="20"/>
    </row>
    <row r="561" spans="1:4">
      <c r="A561" s="4"/>
      <c r="B561" s="11"/>
      <c r="C561" s="6"/>
      <c r="D561" s="7"/>
    </row>
    <row r="562" spans="1:4">
      <c r="A562" s="4"/>
      <c r="B562" s="10"/>
      <c r="C562" s="6"/>
      <c r="D562" s="7"/>
    </row>
    <row r="563" spans="1:4">
      <c r="A563" s="4"/>
      <c r="B563" s="11"/>
      <c r="C563" s="6"/>
      <c r="D563" s="7"/>
    </row>
    <row r="564" spans="1:4">
      <c r="A564" s="4"/>
      <c r="B564" s="10"/>
      <c r="C564" s="6"/>
      <c r="D564" s="7"/>
    </row>
    <row r="565" spans="1:4">
      <c r="A565" s="4"/>
      <c r="B565" s="11"/>
      <c r="C565" s="6"/>
      <c r="D565" s="7"/>
    </row>
    <row r="566" spans="1:4">
      <c r="A566" s="4"/>
      <c r="B566" s="10"/>
      <c r="C566" s="6"/>
      <c r="D566" s="7"/>
    </row>
    <row r="567" spans="1:4">
      <c r="A567" s="49"/>
      <c r="B567" s="38"/>
      <c r="C567" s="27"/>
      <c r="D567" s="25"/>
    </row>
    <row r="568" spans="1:4" ht="218.25" customHeight="1">
      <c r="A568" s="4"/>
      <c r="B568" s="11"/>
      <c r="C568" s="6"/>
      <c r="D568" s="7"/>
    </row>
    <row r="569" spans="1:4">
      <c r="A569" s="4"/>
      <c r="B569" s="47"/>
      <c r="C569" s="6"/>
      <c r="D569" s="7"/>
    </row>
    <row r="570" spans="1:4">
      <c r="A570" s="4"/>
      <c r="B570" s="10"/>
      <c r="C570" s="6"/>
      <c r="D570" s="7"/>
    </row>
    <row r="571" spans="1:4">
      <c r="A571" s="4"/>
      <c r="B571" s="10"/>
      <c r="C571" s="6"/>
      <c r="D571" s="7"/>
    </row>
    <row r="572" spans="1:4">
      <c r="A572" s="4"/>
      <c r="B572" s="10"/>
      <c r="C572" s="6"/>
      <c r="D572" s="7"/>
    </row>
    <row r="573" spans="1:4">
      <c r="A573" s="4"/>
      <c r="B573" s="10"/>
      <c r="C573" s="6"/>
      <c r="D573" s="7"/>
    </row>
    <row r="574" spans="1:4">
      <c r="A574" s="4"/>
      <c r="B574" s="11"/>
      <c r="C574" s="6"/>
      <c r="D574" s="7"/>
    </row>
    <row r="575" spans="1:4">
      <c r="A575" s="4"/>
      <c r="B575" s="10"/>
      <c r="C575" s="6"/>
      <c r="D575" s="7"/>
    </row>
    <row r="576" spans="1:4">
      <c r="A576" s="42"/>
      <c r="B576" s="38"/>
      <c r="C576" s="13"/>
      <c r="D576" s="43"/>
    </row>
    <row r="577" spans="1:4">
      <c r="A577" s="4"/>
      <c r="B577" s="5"/>
      <c r="C577" s="6"/>
      <c r="D577" s="7"/>
    </row>
    <row r="578" spans="1:4">
      <c r="A578" s="4"/>
      <c r="B578" s="10"/>
      <c r="C578" s="6"/>
      <c r="D578" s="7"/>
    </row>
    <row r="579" spans="1:4">
      <c r="A579" s="4"/>
      <c r="B579" s="10"/>
      <c r="C579" s="6"/>
      <c r="D579" s="7"/>
    </row>
    <row r="580" spans="1:4">
      <c r="A580" s="4"/>
      <c r="B580" s="11"/>
      <c r="C580" s="6"/>
      <c r="D580" s="7"/>
    </row>
    <row r="581" spans="1:4">
      <c r="A581" s="4"/>
      <c r="B581" s="10"/>
      <c r="C581" s="6"/>
      <c r="D581" s="7"/>
    </row>
    <row r="582" spans="1:4">
      <c r="A582" s="4"/>
      <c r="B582" s="10"/>
      <c r="C582" s="6"/>
      <c r="D582" s="7"/>
    </row>
    <row r="583" spans="1:4">
      <c r="A583" s="4"/>
      <c r="B583" s="10"/>
      <c r="C583" s="6"/>
      <c r="D583" s="7"/>
    </row>
    <row r="584" spans="1:4">
      <c r="A584" s="4"/>
      <c r="B584" s="10"/>
      <c r="C584" s="6"/>
      <c r="D584" s="7"/>
    </row>
    <row r="585" spans="1:4">
      <c r="A585" s="4"/>
      <c r="B585" s="10"/>
      <c r="C585" s="6"/>
      <c r="D585" s="7"/>
    </row>
    <row r="586" spans="1:4">
      <c r="A586" s="4"/>
      <c r="B586" s="10"/>
      <c r="C586" s="6"/>
      <c r="D586" s="7"/>
    </row>
    <row r="587" spans="1:4">
      <c r="A587" s="4"/>
      <c r="B587" s="10"/>
      <c r="C587" s="6"/>
      <c r="D587" s="7"/>
    </row>
    <row r="588" spans="1:4">
      <c r="A588" s="4"/>
      <c r="B588" s="10"/>
      <c r="C588" s="6"/>
      <c r="D588" s="7"/>
    </row>
    <row r="589" spans="1:4">
      <c r="A589" s="4"/>
      <c r="B589" s="10"/>
      <c r="C589" s="6"/>
      <c r="D589" s="7"/>
    </row>
    <row r="590" spans="1:4">
      <c r="A590" s="4"/>
      <c r="B590" s="10"/>
      <c r="C590" s="6"/>
      <c r="D590" s="7"/>
    </row>
    <row r="591" spans="1:4">
      <c r="A591" s="4"/>
      <c r="B591" s="10"/>
      <c r="C591" s="6"/>
      <c r="D591" s="7"/>
    </row>
    <row r="592" spans="1:4" ht="134.25" customHeight="1">
      <c r="A592" s="4"/>
      <c r="B592" s="11"/>
      <c r="C592" s="6"/>
      <c r="D592" s="7"/>
    </row>
    <row r="593" spans="1:4" ht="88.5" customHeight="1">
      <c r="A593" s="4"/>
      <c r="B593" s="11"/>
      <c r="C593" s="6"/>
      <c r="D593" s="7"/>
    </row>
    <row r="594" spans="1:4" ht="54" customHeight="1">
      <c r="A594" s="4"/>
      <c r="B594" s="11"/>
      <c r="C594" s="6"/>
      <c r="D594" s="7"/>
    </row>
    <row r="595" spans="1:4" ht="93" customHeight="1">
      <c r="A595" s="4"/>
      <c r="B595" s="10"/>
      <c r="C595" s="6"/>
      <c r="D595" s="7"/>
    </row>
    <row r="596" spans="1:4">
      <c r="A596" s="4"/>
      <c r="B596" s="10"/>
      <c r="C596" s="6"/>
      <c r="D596" s="7"/>
    </row>
    <row r="597" spans="1:4">
      <c r="A597" s="4"/>
      <c r="B597" s="10"/>
      <c r="C597" s="6"/>
      <c r="D597" s="7"/>
    </row>
    <row r="598" spans="1:4" ht="124.5" customHeight="1">
      <c r="A598" s="4"/>
      <c r="B598" s="10"/>
      <c r="C598" s="6"/>
      <c r="D598" s="7"/>
    </row>
    <row r="599" spans="1:4" ht="69" customHeight="1">
      <c r="A599" s="4"/>
      <c r="B599" s="11"/>
      <c r="C599" s="6"/>
      <c r="D599" s="7"/>
    </row>
    <row r="600" spans="1:4">
      <c r="A600" s="4"/>
      <c r="B600" s="10"/>
      <c r="C600" s="6"/>
      <c r="D600" s="7"/>
    </row>
    <row r="601" spans="1:4" ht="99.75" customHeight="1">
      <c r="A601" s="4"/>
      <c r="B601" s="10"/>
      <c r="C601" s="6"/>
      <c r="D601" s="7"/>
    </row>
    <row r="602" spans="1:4">
      <c r="A602" s="4"/>
      <c r="B602" s="10"/>
      <c r="C602" s="6"/>
      <c r="D602" s="7"/>
    </row>
    <row r="603" spans="1:4" ht="156.75" customHeight="1">
      <c r="A603" s="4"/>
      <c r="B603" s="10"/>
      <c r="C603" s="6"/>
      <c r="D603" s="7"/>
    </row>
    <row r="604" spans="1:4">
      <c r="A604" s="42"/>
      <c r="B604" s="38"/>
      <c r="C604" s="13"/>
      <c r="D604" s="43"/>
    </row>
    <row r="605" spans="1:4">
      <c r="A605" s="4"/>
      <c r="B605" s="5"/>
      <c r="C605" s="6"/>
      <c r="D605" s="7"/>
    </row>
    <row r="606" spans="1:4">
      <c r="A606" s="4"/>
      <c r="B606" s="5"/>
      <c r="C606" s="6"/>
      <c r="D606" s="7"/>
    </row>
    <row r="607" spans="1:4">
      <c r="A607" s="4"/>
      <c r="B607" s="5"/>
      <c r="C607" s="6"/>
      <c r="D607" s="7"/>
    </row>
    <row r="608" spans="1:4">
      <c r="A608" s="4"/>
      <c r="B608" s="5"/>
      <c r="C608" s="6"/>
      <c r="D608" s="7"/>
    </row>
    <row r="609" spans="1:4" ht="31.5" customHeight="1">
      <c r="A609" s="4"/>
      <c r="B609" s="5"/>
      <c r="C609" s="6"/>
      <c r="D609" s="7"/>
    </row>
    <row r="610" spans="1:4" ht="171.75" customHeight="1">
      <c r="A610" s="4"/>
      <c r="B610" s="5"/>
      <c r="C610" s="6"/>
      <c r="D610" s="7"/>
    </row>
    <row r="611" spans="1:4">
      <c r="A611" s="4"/>
      <c r="B611" s="10"/>
      <c r="C611" s="6"/>
      <c r="D611" s="7"/>
    </row>
    <row r="612" spans="1:4" ht="137.25" customHeight="1">
      <c r="A612" s="4"/>
      <c r="B612" s="11"/>
      <c r="C612" s="6"/>
      <c r="D612" s="7"/>
    </row>
    <row r="613" spans="1:4">
      <c r="A613" s="4"/>
      <c r="B613" s="10"/>
      <c r="C613" s="6"/>
      <c r="D613" s="7"/>
    </row>
    <row r="614" spans="1:4">
      <c r="A614" s="4"/>
      <c r="B614" s="11"/>
      <c r="C614" s="6"/>
      <c r="D614" s="7"/>
    </row>
    <row r="615" spans="1:4">
      <c r="A615" s="4"/>
      <c r="B615" s="10"/>
      <c r="C615" s="6"/>
      <c r="D615" s="7"/>
    </row>
    <row r="616" spans="1:4" ht="318.75" customHeight="1">
      <c r="A616" s="4"/>
      <c r="B616" s="10"/>
      <c r="C616" s="6"/>
      <c r="D616" s="7"/>
    </row>
    <row r="617" spans="1:4">
      <c r="A617" s="4"/>
      <c r="B617" s="10"/>
      <c r="C617" s="6"/>
      <c r="D617" s="7"/>
    </row>
    <row r="618" spans="1:4">
      <c r="A618" s="4"/>
      <c r="B618" s="11"/>
      <c r="C618" s="6"/>
      <c r="D618" s="7"/>
    </row>
    <row r="619" spans="1:4">
      <c r="A619" s="4"/>
      <c r="B619" s="10"/>
      <c r="C619" s="6"/>
      <c r="D619" s="7"/>
    </row>
    <row r="620" spans="1:4" ht="111" customHeight="1">
      <c r="A620" s="4"/>
      <c r="B620" s="11"/>
      <c r="C620" s="6"/>
      <c r="D620" s="7"/>
    </row>
    <row r="621" spans="1:4">
      <c r="A621" s="4"/>
      <c r="B621" s="11"/>
      <c r="C621" s="6"/>
      <c r="D621" s="7"/>
    </row>
    <row r="622" spans="1:4">
      <c r="A622" s="4"/>
      <c r="B622" s="10"/>
      <c r="C622" s="6"/>
      <c r="D622" s="7"/>
    </row>
    <row r="623" spans="1:4">
      <c r="A623" s="4"/>
      <c r="B623" s="10"/>
      <c r="C623" s="6"/>
      <c r="D623" s="7"/>
    </row>
    <row r="624" spans="1:4">
      <c r="A624" s="4"/>
      <c r="B624" s="10"/>
      <c r="C624" s="6"/>
      <c r="D624" s="7"/>
    </row>
    <row r="625" spans="1:4">
      <c r="A625" s="4"/>
      <c r="B625" s="10"/>
      <c r="C625" s="6"/>
      <c r="D625" s="7"/>
    </row>
    <row r="626" spans="1:4">
      <c r="A626" s="4"/>
      <c r="B626" s="11"/>
      <c r="C626" s="6"/>
      <c r="D626" s="7"/>
    </row>
    <row r="627" spans="1:4" ht="156.75" customHeight="1">
      <c r="A627" s="4"/>
      <c r="B627" s="11"/>
      <c r="C627" s="6"/>
      <c r="D627" s="7"/>
    </row>
    <row r="628" spans="1:4">
      <c r="A628" s="4"/>
      <c r="B628" s="11"/>
      <c r="C628" s="6"/>
      <c r="D628" s="7"/>
    </row>
    <row r="629" spans="1:4" ht="66.75" customHeight="1">
      <c r="A629" s="4"/>
      <c r="B629" s="11"/>
      <c r="C629" s="6"/>
      <c r="D629" s="7"/>
    </row>
    <row r="630" spans="1:4">
      <c r="A630" s="4"/>
      <c r="B630" s="11"/>
      <c r="C630" s="6"/>
      <c r="D630" s="7"/>
    </row>
    <row r="631" spans="1:4">
      <c r="A631" s="26"/>
      <c r="B631" s="12"/>
      <c r="C631" s="13"/>
      <c r="D631" s="14"/>
    </row>
    <row r="632" spans="1:4">
      <c r="A632" s="15"/>
      <c r="B632" s="16"/>
      <c r="C632" s="13"/>
      <c r="D632" s="14"/>
    </row>
    <row r="633" spans="1:4" ht="96" customHeight="1">
      <c r="A633" s="17"/>
      <c r="B633" s="18"/>
      <c r="C633" s="19"/>
      <c r="D633" s="20"/>
    </row>
    <row r="634" spans="1:4">
      <c r="A634" s="17"/>
      <c r="B634" s="21"/>
      <c r="C634" s="19"/>
      <c r="D634" s="20"/>
    </row>
    <row r="635" spans="1:4" ht="65.25" customHeight="1">
      <c r="A635" s="17"/>
      <c r="B635" s="21"/>
      <c r="C635" s="19"/>
      <c r="D635" s="20"/>
    </row>
    <row r="636" spans="1:4">
      <c r="A636" s="17"/>
      <c r="B636" s="22"/>
      <c r="C636" s="19"/>
      <c r="D636" s="20"/>
    </row>
    <row r="637" spans="1:4">
      <c r="A637" s="17"/>
      <c r="B637" s="21"/>
      <c r="C637" s="19"/>
      <c r="D637" s="20"/>
    </row>
    <row r="638" spans="1:4">
      <c r="A638" s="17"/>
      <c r="B638" s="21"/>
      <c r="C638" s="19"/>
      <c r="D638" s="20"/>
    </row>
    <row r="639" spans="1:4">
      <c r="A639" s="17"/>
      <c r="B639" s="21"/>
      <c r="C639" s="19"/>
      <c r="D639" s="20"/>
    </row>
    <row r="640" spans="1:4">
      <c r="A640" s="17"/>
      <c r="B640" s="23"/>
      <c r="C640" s="19"/>
      <c r="D640" s="20"/>
    </row>
    <row r="641" spans="1:4">
      <c r="A641" s="17"/>
      <c r="B641" s="21"/>
      <c r="C641" s="19"/>
      <c r="D641" s="20"/>
    </row>
    <row r="642" spans="1:4">
      <c r="A642" s="17"/>
      <c r="B642" s="21"/>
      <c r="C642" s="19"/>
      <c r="D642" s="20"/>
    </row>
    <row r="643" spans="1:4">
      <c r="A643" s="17"/>
      <c r="B643" s="21"/>
      <c r="C643" s="19"/>
      <c r="D643" s="20"/>
    </row>
    <row r="644" spans="1:4">
      <c r="A644" s="17"/>
      <c r="B644" s="21"/>
      <c r="C644" s="19"/>
      <c r="D644" s="20"/>
    </row>
    <row r="645" spans="1:4">
      <c r="A645" s="17"/>
      <c r="B645" s="21"/>
      <c r="C645" s="19"/>
      <c r="D645" s="20"/>
    </row>
    <row r="646" spans="1:4">
      <c r="A646" s="17"/>
      <c r="B646" s="21"/>
      <c r="C646" s="19"/>
      <c r="D646" s="20"/>
    </row>
    <row r="647" spans="1:4">
      <c r="A647" s="17"/>
      <c r="B647" s="21"/>
      <c r="C647" s="19"/>
      <c r="D647" s="20"/>
    </row>
    <row r="648" spans="1:4">
      <c r="A648" s="17"/>
      <c r="B648" s="21"/>
      <c r="C648" s="19"/>
      <c r="D648" s="20"/>
    </row>
    <row r="649" spans="1:4" ht="51" customHeight="1">
      <c r="A649" s="17"/>
      <c r="B649" s="21"/>
      <c r="C649" s="24"/>
      <c r="D649" s="25"/>
    </row>
    <row r="650" spans="1:4">
      <c r="A650" s="17"/>
      <c r="B650" s="21"/>
      <c r="C650" s="24"/>
      <c r="D650" s="25"/>
    </row>
    <row r="651" spans="1:4">
      <c r="A651" s="17"/>
      <c r="B651" s="21"/>
      <c r="C651" s="19"/>
      <c r="D651" s="20"/>
    </row>
    <row r="652" spans="1:4" ht="124.5" customHeight="1">
      <c r="A652" s="17"/>
      <c r="B652" s="21"/>
      <c r="C652" s="19"/>
      <c r="D652" s="20"/>
    </row>
    <row r="653" spans="1:4">
      <c r="A653" s="17"/>
      <c r="B653" s="21"/>
      <c r="C653" s="19"/>
      <c r="D653" s="20"/>
    </row>
    <row r="654" spans="1:4">
      <c r="A654" s="17"/>
      <c r="B654" s="21"/>
      <c r="C654" s="19"/>
      <c r="D654" s="20"/>
    </row>
    <row r="655" spans="1:4">
      <c r="A655" s="26"/>
      <c r="B655" s="15"/>
      <c r="C655" s="19"/>
      <c r="D655" s="20"/>
    </row>
    <row r="656" spans="1:4">
      <c r="A656" s="17"/>
      <c r="B656" s="21"/>
      <c r="C656" s="19"/>
      <c r="D656" s="20"/>
    </row>
    <row r="657" spans="1:4">
      <c r="A657" s="17"/>
      <c r="B657" s="21"/>
      <c r="C657" s="27"/>
      <c r="D657" s="25"/>
    </row>
    <row r="658" spans="1:4">
      <c r="A658" s="17"/>
      <c r="B658" s="21"/>
      <c r="C658" s="27"/>
      <c r="D658" s="25"/>
    </row>
    <row r="659" spans="1:4">
      <c r="A659" s="17"/>
      <c r="B659" s="21"/>
      <c r="C659" s="19"/>
      <c r="D659" s="20"/>
    </row>
    <row r="660" spans="1:4" ht="28.5" customHeight="1">
      <c r="A660" s="48"/>
      <c r="B660" s="21"/>
      <c r="C660" s="27"/>
      <c r="D660" s="25"/>
    </row>
    <row r="661" spans="1:4">
      <c r="A661" s="17"/>
      <c r="B661" s="21"/>
      <c r="C661" s="27"/>
      <c r="D661" s="25"/>
    </row>
    <row r="662" spans="1:4">
      <c r="A662" s="17"/>
      <c r="B662" s="21"/>
      <c r="C662" s="27"/>
      <c r="D662" s="25"/>
    </row>
    <row r="663" spans="1:4">
      <c r="A663" s="17"/>
      <c r="B663" s="21"/>
      <c r="C663" s="27"/>
      <c r="D663" s="25"/>
    </row>
    <row r="664" spans="1:4">
      <c r="A664" s="17"/>
      <c r="B664" s="21"/>
      <c r="C664" s="19"/>
      <c r="D664" s="20"/>
    </row>
    <row r="665" spans="1:4">
      <c r="A665" s="17"/>
      <c r="B665" s="21"/>
      <c r="C665" s="28"/>
      <c r="D665" s="20"/>
    </row>
    <row r="666" spans="1:4">
      <c r="A666" s="17"/>
      <c r="B666" s="21"/>
      <c r="C666" s="19"/>
      <c r="D666" s="20"/>
    </row>
    <row r="667" spans="1:4">
      <c r="A667" s="17"/>
      <c r="B667" s="21"/>
      <c r="C667" s="19"/>
      <c r="D667" s="20"/>
    </row>
    <row r="668" spans="1:4">
      <c r="A668" s="17"/>
      <c r="B668" s="21"/>
      <c r="C668" s="19"/>
      <c r="D668" s="20"/>
    </row>
    <row r="669" spans="1:4">
      <c r="A669" s="17"/>
      <c r="B669" s="21"/>
      <c r="C669" s="19"/>
      <c r="D669" s="20"/>
    </row>
    <row r="670" spans="1:4">
      <c r="A670" s="17"/>
      <c r="B670" s="21"/>
      <c r="C670" s="19"/>
      <c r="D670" s="20"/>
    </row>
    <row r="671" spans="1:4">
      <c r="A671" s="17"/>
      <c r="B671" s="21"/>
      <c r="C671" s="29"/>
      <c r="D671" s="30"/>
    </row>
    <row r="672" spans="1:4">
      <c r="A672" s="31"/>
      <c r="B672" s="15"/>
      <c r="C672" s="32"/>
      <c r="D672" s="33"/>
    </row>
    <row r="673" spans="1:4">
      <c r="A673" s="34"/>
      <c r="B673" s="21"/>
      <c r="C673" s="32"/>
      <c r="D673" s="33"/>
    </row>
    <row r="674" spans="1:4">
      <c r="A674" s="34"/>
      <c r="B674" s="21"/>
      <c r="C674" s="32"/>
      <c r="D674" s="33"/>
    </row>
    <row r="675" spans="1:4">
      <c r="A675" s="34"/>
      <c r="B675" s="21"/>
      <c r="C675" s="32"/>
      <c r="D675" s="33"/>
    </row>
    <row r="676" spans="1:4">
      <c r="A676" s="34"/>
      <c r="B676" s="21"/>
      <c r="C676" s="35"/>
      <c r="D676" s="36"/>
    </row>
    <row r="677" spans="1:4">
      <c r="A677" s="34"/>
      <c r="B677" s="21"/>
      <c r="C677" s="35"/>
      <c r="D677" s="36"/>
    </row>
    <row r="678" spans="1:4">
      <c r="A678" s="34"/>
      <c r="B678" s="21"/>
      <c r="C678" s="35"/>
      <c r="D678" s="36"/>
    </row>
    <row r="679" spans="1:4" ht="21" customHeight="1">
      <c r="A679" s="34"/>
      <c r="B679" s="21"/>
      <c r="C679" s="32"/>
      <c r="D679" s="33"/>
    </row>
    <row r="680" spans="1:4">
      <c r="A680" s="34"/>
      <c r="B680" s="21"/>
      <c r="C680" s="35"/>
      <c r="D680" s="36"/>
    </row>
    <row r="681" spans="1:4">
      <c r="A681" s="31"/>
      <c r="B681" s="15"/>
      <c r="C681" s="32"/>
      <c r="D681" s="33"/>
    </row>
    <row r="682" spans="1:4" ht="36" customHeight="1">
      <c r="A682" s="34"/>
      <c r="B682" s="21"/>
      <c r="C682" s="35"/>
      <c r="D682" s="36"/>
    </row>
    <row r="683" spans="1:4" ht="47.25" customHeight="1">
      <c r="A683" s="34"/>
      <c r="B683" s="21"/>
      <c r="C683" s="32"/>
      <c r="D683" s="33"/>
    </row>
    <row r="684" spans="1:4">
      <c r="A684" s="34"/>
      <c r="B684" s="21"/>
      <c r="C684" s="35"/>
      <c r="D684" s="36"/>
    </row>
    <row r="685" spans="1:4">
      <c r="A685" s="37"/>
      <c r="B685" s="16"/>
      <c r="C685" s="27"/>
      <c r="D685" s="25"/>
    </row>
    <row r="686" spans="1:4">
      <c r="A686" s="37"/>
      <c r="B686" s="16"/>
      <c r="C686" s="27"/>
      <c r="D686" s="25"/>
    </row>
    <row r="687" spans="1:4">
      <c r="A687" s="37"/>
      <c r="B687" s="38"/>
      <c r="C687" s="27"/>
      <c r="D687" s="25"/>
    </row>
    <row r="688" spans="1:4" ht="184.5" customHeight="1">
      <c r="A688" s="4"/>
      <c r="B688" s="10"/>
      <c r="C688" s="6"/>
      <c r="D688" s="7"/>
    </row>
    <row r="689" spans="1:4">
      <c r="A689" s="4"/>
      <c r="B689" s="5"/>
      <c r="C689" s="6"/>
      <c r="D689" s="7"/>
    </row>
    <row r="690" spans="1:4">
      <c r="A690" s="4"/>
      <c r="B690" s="5"/>
      <c r="C690" s="6"/>
      <c r="D690" s="7"/>
    </row>
    <row r="691" spans="1:4">
      <c r="A691" s="4"/>
      <c r="B691" s="5"/>
      <c r="C691" s="45"/>
      <c r="D691" s="20"/>
    </row>
    <row r="692" spans="1:4">
      <c r="A692" s="4"/>
      <c r="B692" s="5"/>
      <c r="C692" s="6"/>
      <c r="D692" s="7"/>
    </row>
    <row r="693" spans="1:4">
      <c r="A693" s="4"/>
      <c r="B693" s="39"/>
      <c r="C693" s="6"/>
      <c r="D693" s="40"/>
    </row>
    <row r="694" spans="1:4">
      <c r="A694" s="4"/>
      <c r="B694" s="38"/>
      <c r="C694" s="41"/>
      <c r="D694" s="20"/>
    </row>
    <row r="695" spans="1:4">
      <c r="A695" s="4"/>
      <c r="B695" s="11"/>
      <c r="C695" s="45"/>
      <c r="D695" s="20"/>
    </row>
    <row r="696" spans="1:4">
      <c r="A696" s="49"/>
      <c r="B696" s="38"/>
      <c r="C696" s="27"/>
      <c r="D696" s="25"/>
    </row>
    <row r="697" spans="1:4">
      <c r="A697" s="4"/>
      <c r="B697" s="11"/>
      <c r="C697" s="6"/>
      <c r="D697" s="7"/>
    </row>
    <row r="698" spans="1:4">
      <c r="A698" s="4"/>
      <c r="B698" s="47"/>
      <c r="C698" s="6"/>
      <c r="D698" s="7"/>
    </row>
    <row r="699" spans="1:4">
      <c r="A699" s="4"/>
      <c r="B699" s="10"/>
      <c r="C699" s="6"/>
      <c r="D699" s="7"/>
    </row>
    <row r="700" spans="1:4">
      <c r="A700" s="4"/>
      <c r="B700" s="10"/>
      <c r="C700" s="6"/>
      <c r="D700" s="7"/>
    </row>
    <row r="701" spans="1:4">
      <c r="A701" s="4"/>
      <c r="B701" s="10"/>
      <c r="C701" s="6"/>
      <c r="D701" s="7"/>
    </row>
    <row r="702" spans="1:4">
      <c r="A702" s="4"/>
      <c r="B702" s="10"/>
      <c r="C702" s="6"/>
      <c r="D702" s="7"/>
    </row>
    <row r="703" spans="1:4" ht="124.5" customHeight="1">
      <c r="A703" s="4"/>
      <c r="B703" s="10"/>
      <c r="C703" s="6"/>
      <c r="D703" s="7"/>
    </row>
    <row r="704" spans="1:4">
      <c r="A704" s="4"/>
      <c r="B704" s="11"/>
      <c r="C704" s="6"/>
      <c r="D704" s="7"/>
    </row>
    <row r="705" spans="1:4">
      <c r="A705" s="4"/>
      <c r="B705" s="10"/>
      <c r="C705" s="6"/>
      <c r="D705" s="7"/>
    </row>
    <row r="706" spans="1:4">
      <c r="A706" s="42"/>
      <c r="B706" s="38"/>
      <c r="C706" s="13"/>
      <c r="D706" s="43"/>
    </row>
    <row r="707" spans="1:4">
      <c r="A707" s="44"/>
      <c r="B707" s="5"/>
      <c r="C707" s="6"/>
      <c r="D707" s="7"/>
    </row>
    <row r="708" spans="1:4">
      <c r="A708" s="4"/>
      <c r="B708" s="10"/>
      <c r="C708" s="6"/>
      <c r="D708" s="7"/>
    </row>
    <row r="709" spans="1:4">
      <c r="A709" s="4"/>
      <c r="B709" s="10"/>
      <c r="C709" s="6"/>
      <c r="D709" s="7"/>
    </row>
    <row r="710" spans="1:4">
      <c r="A710" s="4"/>
      <c r="B710" s="11"/>
      <c r="C710" s="6"/>
      <c r="D710" s="7"/>
    </row>
    <row r="711" spans="1:4">
      <c r="A711" s="4"/>
      <c r="B711" s="10"/>
      <c r="C711" s="6"/>
      <c r="D711" s="7"/>
    </row>
    <row r="712" spans="1:4">
      <c r="A712" s="4"/>
      <c r="B712" s="10"/>
      <c r="C712" s="6"/>
      <c r="D712" s="7"/>
    </row>
    <row r="713" spans="1:4">
      <c r="A713" s="4"/>
      <c r="B713" s="10"/>
      <c r="C713" s="6"/>
      <c r="D713" s="7"/>
    </row>
    <row r="714" spans="1:4">
      <c r="A714" s="4"/>
      <c r="B714" s="10"/>
      <c r="C714" s="6"/>
      <c r="D714" s="7"/>
    </row>
    <row r="715" spans="1:4">
      <c r="A715" s="4"/>
      <c r="B715" s="10"/>
      <c r="C715" s="6"/>
      <c r="D715" s="7"/>
    </row>
    <row r="716" spans="1:4">
      <c r="A716" s="4"/>
      <c r="B716" s="10"/>
      <c r="C716" s="6"/>
      <c r="D716" s="7"/>
    </row>
    <row r="717" spans="1:4">
      <c r="A717" s="4"/>
      <c r="B717" s="10"/>
      <c r="C717" s="6"/>
      <c r="D717" s="7"/>
    </row>
    <row r="718" spans="1:4">
      <c r="A718" s="4"/>
      <c r="B718" s="10"/>
      <c r="C718" s="6"/>
      <c r="D718" s="7"/>
    </row>
    <row r="719" spans="1:4">
      <c r="A719" s="4"/>
      <c r="B719" s="10"/>
      <c r="C719" s="6"/>
      <c r="D719" s="7"/>
    </row>
    <row r="720" spans="1:4">
      <c r="A720" s="4"/>
      <c r="B720" s="10"/>
      <c r="C720" s="6"/>
      <c r="D720" s="7"/>
    </row>
    <row r="721" spans="1:4">
      <c r="A721" s="4"/>
      <c r="B721" s="10"/>
      <c r="C721" s="6"/>
      <c r="D721" s="7"/>
    </row>
    <row r="722" spans="1:4">
      <c r="A722" s="4"/>
      <c r="B722" s="10"/>
      <c r="C722" s="6"/>
      <c r="D722" s="7"/>
    </row>
    <row r="723" spans="1:4">
      <c r="A723" s="4"/>
      <c r="B723" s="10"/>
      <c r="C723" s="6"/>
      <c r="D723" s="7"/>
    </row>
    <row r="724" spans="1:4">
      <c r="A724" s="4"/>
      <c r="B724" s="10"/>
      <c r="C724" s="6"/>
      <c r="D724" s="7"/>
    </row>
    <row r="725" spans="1:4" ht="135.75" customHeight="1">
      <c r="A725" s="4"/>
      <c r="B725" s="11"/>
      <c r="C725" s="6"/>
      <c r="D725" s="7"/>
    </row>
    <row r="726" spans="1:4" ht="84" customHeight="1">
      <c r="A726" s="4"/>
      <c r="B726" s="11"/>
      <c r="C726" s="6"/>
      <c r="D726" s="7"/>
    </row>
    <row r="727" spans="1:4" ht="122.25" customHeight="1">
      <c r="A727" s="4"/>
      <c r="B727" s="10"/>
      <c r="C727" s="6"/>
      <c r="D727" s="7"/>
    </row>
    <row r="728" spans="1:4" ht="90" customHeight="1">
      <c r="A728" s="4"/>
      <c r="B728" s="10"/>
      <c r="C728" s="6"/>
      <c r="D728" s="7"/>
    </row>
    <row r="729" spans="1:4" ht="57" customHeight="1">
      <c r="A729" s="4"/>
      <c r="B729" s="11"/>
      <c r="C729" s="6"/>
      <c r="D729" s="7"/>
    </row>
    <row r="730" spans="1:4">
      <c r="A730" s="4"/>
      <c r="B730" s="10"/>
      <c r="C730" s="6"/>
      <c r="D730" s="7"/>
    </row>
    <row r="731" spans="1:4">
      <c r="A731" s="4"/>
      <c r="B731" s="10"/>
      <c r="C731" s="6"/>
      <c r="D731" s="7"/>
    </row>
    <row r="732" spans="1:4">
      <c r="A732" s="4"/>
      <c r="B732" s="10"/>
      <c r="C732" s="6"/>
      <c r="D732" s="7"/>
    </row>
    <row r="733" spans="1:4" ht="56.25" customHeight="1">
      <c r="A733" s="4"/>
      <c r="B733" s="11"/>
      <c r="C733" s="6"/>
      <c r="D733" s="7"/>
    </row>
    <row r="734" spans="1:4">
      <c r="A734" s="42"/>
      <c r="B734" s="38"/>
      <c r="C734" s="13"/>
      <c r="D734" s="43"/>
    </row>
    <row r="735" spans="1:4">
      <c r="A735" s="4"/>
      <c r="B735" s="5"/>
      <c r="C735" s="6"/>
      <c r="D735" s="7"/>
    </row>
    <row r="736" spans="1:4">
      <c r="A736" s="4"/>
      <c r="B736" s="5"/>
      <c r="C736" s="6"/>
      <c r="D736" s="7"/>
    </row>
    <row r="737" spans="1:4">
      <c r="A737" s="4"/>
      <c r="B737" s="5"/>
      <c r="C737" s="6"/>
      <c r="D737" s="7"/>
    </row>
    <row r="738" spans="1:4">
      <c r="A738" s="4"/>
      <c r="B738" s="5"/>
      <c r="C738" s="6"/>
      <c r="D738" s="7"/>
    </row>
    <row r="739" spans="1:4">
      <c r="A739" s="4"/>
      <c r="B739" s="5"/>
      <c r="C739" s="6"/>
      <c r="D739" s="7"/>
    </row>
    <row r="740" spans="1:4">
      <c r="A740" s="4"/>
      <c r="B740" s="5"/>
      <c r="C740" s="6"/>
      <c r="D740" s="7"/>
    </row>
    <row r="741" spans="1:4" ht="21.75" customHeight="1">
      <c r="A741" s="4"/>
      <c r="B741" s="5"/>
      <c r="C741" s="6"/>
      <c r="D741" s="7"/>
    </row>
    <row r="742" spans="1:4">
      <c r="A742" s="4"/>
      <c r="B742" s="10"/>
      <c r="C742" s="6"/>
      <c r="D742" s="7"/>
    </row>
    <row r="743" spans="1:4" ht="21.75" customHeight="1">
      <c r="A743" s="4"/>
      <c r="B743" s="11"/>
      <c r="C743" s="6"/>
      <c r="D743" s="7"/>
    </row>
    <row r="744" spans="1:4">
      <c r="A744" s="4"/>
      <c r="B744" s="10"/>
      <c r="C744" s="6"/>
      <c r="D744" s="7"/>
    </row>
    <row r="745" spans="1:4" ht="18.75" customHeight="1">
      <c r="A745" s="4"/>
      <c r="B745" s="11"/>
      <c r="C745" s="6"/>
      <c r="D745" s="7"/>
    </row>
    <row r="746" spans="1:4">
      <c r="A746" s="4"/>
      <c r="B746" s="10"/>
      <c r="C746" s="6"/>
      <c r="D746" s="7"/>
    </row>
    <row r="747" spans="1:4" ht="21.75" customHeight="1">
      <c r="A747" s="4"/>
      <c r="B747" s="10"/>
      <c r="C747" s="6"/>
      <c r="D747" s="7"/>
    </row>
    <row r="748" spans="1:4">
      <c r="A748" s="4"/>
      <c r="B748" s="10"/>
      <c r="C748" s="6"/>
      <c r="D748" s="7"/>
    </row>
    <row r="749" spans="1:4" ht="21.75" customHeight="1">
      <c r="A749" s="4"/>
      <c r="B749" s="11"/>
      <c r="C749" s="6"/>
      <c r="D749" s="7"/>
    </row>
    <row r="750" spans="1:4">
      <c r="A750" s="4"/>
      <c r="B750" s="10"/>
      <c r="C750" s="6"/>
      <c r="D750" s="7"/>
    </row>
    <row r="751" spans="1:4" ht="22.5" customHeight="1">
      <c r="A751" s="4"/>
      <c r="B751" s="11"/>
      <c r="C751" s="6"/>
      <c r="D751" s="7"/>
    </row>
    <row r="752" spans="1:4">
      <c r="A752" s="4"/>
      <c r="B752" s="11"/>
      <c r="C752" s="6"/>
      <c r="D752" s="7"/>
    </row>
    <row r="753" spans="1:4">
      <c r="A753" s="4"/>
      <c r="B753" s="10"/>
      <c r="C753" s="6"/>
      <c r="D753" s="7"/>
    </row>
    <row r="754" spans="1:4">
      <c r="A754" s="4"/>
      <c r="B754" s="10"/>
      <c r="C754" s="6"/>
      <c r="D754" s="7"/>
    </row>
    <row r="755" spans="1:4">
      <c r="A755" s="4"/>
      <c r="B755" s="10"/>
      <c r="C755" s="6"/>
      <c r="D755" s="7"/>
    </row>
    <row r="756" spans="1:4">
      <c r="A756" s="4"/>
      <c r="B756" s="10"/>
      <c r="C756" s="6"/>
      <c r="D756" s="7"/>
    </row>
    <row r="757" spans="1:4">
      <c r="A757" s="4"/>
      <c r="B757" s="11"/>
      <c r="C757" s="6"/>
      <c r="D757" s="7"/>
    </row>
    <row r="758" spans="1:4" ht="27" customHeight="1">
      <c r="A758" s="4"/>
      <c r="B758" s="11"/>
      <c r="C758" s="6"/>
      <c r="D758" s="7"/>
    </row>
    <row r="759" spans="1:4">
      <c r="A759" s="4"/>
      <c r="B759" s="11"/>
      <c r="C759" s="6"/>
      <c r="D759" s="7"/>
    </row>
    <row r="760" spans="1:4">
      <c r="A760" s="4"/>
      <c r="B760" s="11"/>
      <c r="C760" s="6"/>
      <c r="D760" s="7"/>
    </row>
    <row r="761" spans="1:4">
      <c r="A761" s="4"/>
      <c r="B761" s="11"/>
      <c r="C761" s="6"/>
      <c r="D761" s="7"/>
    </row>
    <row r="762" spans="1:4">
      <c r="A762" s="26"/>
      <c r="B762" s="12"/>
      <c r="C762" s="13"/>
      <c r="D762" s="14"/>
    </row>
    <row r="763" spans="1:4">
      <c r="A763" s="15"/>
      <c r="B763" s="16"/>
      <c r="C763" s="13"/>
      <c r="D763" s="14"/>
    </row>
    <row r="764" spans="1:4" ht="17.25" customHeight="1">
      <c r="A764" s="17"/>
      <c r="B764" s="18"/>
      <c r="C764" s="19"/>
      <c r="D764" s="20"/>
    </row>
    <row r="765" spans="1:4">
      <c r="A765" s="17"/>
      <c r="B765" s="21"/>
      <c r="C765" s="19"/>
      <c r="D765" s="20"/>
    </row>
    <row r="766" spans="1:4" ht="18.75" customHeight="1">
      <c r="A766" s="17"/>
      <c r="B766" s="21"/>
      <c r="C766" s="19"/>
      <c r="D766" s="20"/>
    </row>
    <row r="767" spans="1:4">
      <c r="A767" s="17"/>
      <c r="B767" s="22"/>
      <c r="C767" s="19"/>
      <c r="D767" s="20"/>
    </row>
    <row r="768" spans="1:4">
      <c r="A768" s="17"/>
      <c r="B768" s="21"/>
      <c r="C768" s="19"/>
      <c r="D768" s="20"/>
    </row>
    <row r="769" spans="1:4">
      <c r="A769" s="17"/>
      <c r="B769" s="21"/>
      <c r="C769" s="19"/>
      <c r="D769" s="20"/>
    </row>
    <row r="770" spans="1:4">
      <c r="A770" s="17"/>
      <c r="B770" s="21"/>
      <c r="C770" s="19"/>
      <c r="D770" s="20"/>
    </row>
    <row r="771" spans="1:4">
      <c r="A771" s="17"/>
      <c r="B771" s="23"/>
      <c r="C771" s="19"/>
      <c r="D771" s="20"/>
    </row>
    <row r="772" spans="1:4">
      <c r="A772" s="17"/>
      <c r="B772" s="21"/>
      <c r="C772" s="19"/>
      <c r="D772" s="20"/>
    </row>
    <row r="773" spans="1:4">
      <c r="A773" s="17"/>
      <c r="B773" s="21"/>
      <c r="C773" s="19"/>
      <c r="D773" s="20"/>
    </row>
    <row r="774" spans="1:4">
      <c r="A774" s="17"/>
      <c r="B774" s="21"/>
      <c r="C774" s="19"/>
      <c r="D774" s="20"/>
    </row>
    <row r="775" spans="1:4">
      <c r="A775" s="17"/>
      <c r="B775" s="21"/>
      <c r="C775" s="19"/>
      <c r="D775" s="20"/>
    </row>
    <row r="776" spans="1:4">
      <c r="A776" s="17"/>
      <c r="B776" s="21"/>
      <c r="C776" s="19"/>
      <c r="D776" s="20"/>
    </row>
    <row r="777" spans="1:4">
      <c r="A777" s="17"/>
      <c r="B777" s="21"/>
      <c r="C777" s="19"/>
      <c r="D777" s="20"/>
    </row>
    <row r="778" spans="1:4">
      <c r="A778" s="17"/>
      <c r="B778" s="21"/>
      <c r="C778" s="19"/>
      <c r="D778" s="20"/>
    </row>
    <row r="779" spans="1:4">
      <c r="A779" s="17"/>
      <c r="B779" s="21"/>
      <c r="C779" s="19"/>
      <c r="D779" s="20"/>
    </row>
    <row r="780" spans="1:4" ht="48.75" customHeight="1">
      <c r="A780" s="17"/>
      <c r="B780" s="21"/>
      <c r="C780" s="24"/>
      <c r="D780" s="25"/>
    </row>
    <row r="781" spans="1:4">
      <c r="A781" s="17"/>
      <c r="B781" s="21"/>
      <c r="C781" s="24"/>
      <c r="D781" s="25"/>
    </row>
    <row r="782" spans="1:4">
      <c r="A782" s="17"/>
      <c r="B782" s="21"/>
      <c r="C782" s="19"/>
      <c r="D782" s="20"/>
    </row>
    <row r="783" spans="1:4" ht="126" customHeight="1">
      <c r="A783" s="17"/>
      <c r="B783" s="21"/>
      <c r="C783" s="19"/>
      <c r="D783" s="20"/>
    </row>
    <row r="784" spans="1:4">
      <c r="A784" s="17"/>
      <c r="B784" s="21"/>
      <c r="C784" s="19"/>
      <c r="D784" s="20"/>
    </row>
    <row r="785" spans="1:4">
      <c r="A785" s="17"/>
      <c r="B785" s="21"/>
      <c r="C785" s="19"/>
      <c r="D785" s="20"/>
    </row>
    <row r="786" spans="1:4">
      <c r="A786" s="26"/>
      <c r="B786" s="15"/>
      <c r="C786" s="19"/>
      <c r="D786" s="20"/>
    </row>
    <row r="787" spans="1:4">
      <c r="A787" s="17"/>
      <c r="B787" s="21"/>
      <c r="C787" s="19"/>
      <c r="D787" s="20"/>
    </row>
    <row r="788" spans="1:4">
      <c r="A788" s="17"/>
      <c r="B788" s="21"/>
      <c r="C788" s="27"/>
      <c r="D788" s="25"/>
    </row>
    <row r="789" spans="1:4">
      <c r="A789" s="17"/>
      <c r="B789" s="21"/>
      <c r="C789" s="27"/>
      <c r="D789" s="25"/>
    </row>
    <row r="790" spans="1:4">
      <c r="A790" s="17"/>
      <c r="B790" s="21"/>
      <c r="C790" s="19"/>
      <c r="D790" s="20"/>
    </row>
    <row r="791" spans="1:4" ht="29.25" customHeight="1">
      <c r="A791" s="48"/>
      <c r="B791" s="21"/>
      <c r="C791" s="27"/>
      <c r="D791" s="25"/>
    </row>
    <row r="792" spans="1:4">
      <c r="A792" s="17"/>
      <c r="B792" s="21"/>
      <c r="C792" s="27"/>
      <c r="D792" s="25"/>
    </row>
    <row r="793" spans="1:4">
      <c r="A793" s="17"/>
      <c r="B793" s="21"/>
      <c r="C793" s="27"/>
      <c r="D793" s="25"/>
    </row>
    <row r="794" spans="1:4">
      <c r="A794" s="17"/>
      <c r="B794" s="21"/>
      <c r="C794" s="27"/>
      <c r="D794" s="25"/>
    </row>
    <row r="795" spans="1:4">
      <c r="A795" s="17"/>
      <c r="B795" s="21"/>
      <c r="C795" s="19"/>
      <c r="D795" s="20"/>
    </row>
    <row r="796" spans="1:4">
      <c r="A796" s="17"/>
      <c r="B796" s="21"/>
      <c r="C796" s="28"/>
      <c r="D796" s="20"/>
    </row>
    <row r="797" spans="1:4">
      <c r="A797" s="17"/>
      <c r="B797" s="21"/>
      <c r="C797" s="19"/>
      <c r="D797" s="20"/>
    </row>
    <row r="798" spans="1:4">
      <c r="A798" s="17"/>
      <c r="B798" s="21"/>
      <c r="C798" s="19"/>
      <c r="D798" s="20"/>
    </row>
    <row r="799" spans="1:4">
      <c r="A799" s="17"/>
      <c r="B799" s="21"/>
      <c r="C799" s="19"/>
      <c r="D799" s="20"/>
    </row>
    <row r="800" spans="1:4">
      <c r="A800" s="17"/>
      <c r="B800" s="21"/>
      <c r="C800" s="19"/>
      <c r="D800" s="20"/>
    </row>
    <row r="801" spans="1:4">
      <c r="A801" s="17"/>
      <c r="B801" s="21"/>
      <c r="C801" s="19"/>
      <c r="D801" s="20"/>
    </row>
    <row r="802" spans="1:4">
      <c r="A802" s="17"/>
      <c r="B802" s="21"/>
      <c r="C802" s="29"/>
      <c r="D802" s="30"/>
    </row>
    <row r="803" spans="1:4">
      <c r="A803" s="31"/>
      <c r="B803" s="15"/>
      <c r="C803" s="32"/>
      <c r="D803" s="33"/>
    </row>
    <row r="804" spans="1:4">
      <c r="A804" s="34"/>
      <c r="B804" s="21"/>
      <c r="C804" s="32"/>
      <c r="D804" s="33"/>
    </row>
    <row r="805" spans="1:4">
      <c r="A805" s="34"/>
      <c r="B805" s="21"/>
      <c r="C805" s="32"/>
      <c r="D805" s="33"/>
    </row>
    <row r="806" spans="1:4">
      <c r="A806" s="34"/>
      <c r="B806" s="21"/>
      <c r="C806" s="32"/>
      <c r="D806" s="33"/>
    </row>
    <row r="807" spans="1:4">
      <c r="A807" s="34"/>
      <c r="B807" s="21"/>
      <c r="C807" s="35"/>
      <c r="D807" s="36"/>
    </row>
    <row r="808" spans="1:4">
      <c r="A808" s="34"/>
      <c r="B808" s="21"/>
      <c r="C808" s="35"/>
      <c r="D808" s="36"/>
    </row>
    <row r="809" spans="1:4">
      <c r="A809" s="34"/>
      <c r="B809" s="21"/>
      <c r="C809" s="35"/>
      <c r="D809" s="36"/>
    </row>
    <row r="810" spans="1:4" ht="24" customHeight="1">
      <c r="A810" s="34"/>
      <c r="B810" s="21"/>
      <c r="C810" s="32"/>
      <c r="D810" s="33"/>
    </row>
    <row r="811" spans="1:4">
      <c r="A811" s="34"/>
      <c r="B811" s="21"/>
      <c r="C811" s="35"/>
      <c r="D811" s="36"/>
    </row>
    <row r="812" spans="1:4">
      <c r="A812" s="31"/>
      <c r="B812" s="15"/>
      <c r="C812" s="32"/>
      <c r="D812" s="33"/>
    </row>
    <row r="813" spans="1:4" ht="36.75" customHeight="1">
      <c r="A813" s="34"/>
      <c r="B813" s="21"/>
      <c r="C813" s="35"/>
      <c r="D813" s="36"/>
    </row>
    <row r="814" spans="1:4" ht="52.5" customHeight="1">
      <c r="A814" s="34"/>
      <c r="B814" s="21"/>
      <c r="C814" s="32"/>
      <c r="D814" s="33"/>
    </row>
    <row r="815" spans="1:4">
      <c r="A815" s="34"/>
      <c r="B815" s="21"/>
      <c r="C815" s="35"/>
      <c r="D815" s="36"/>
    </row>
  </sheetData>
  <protectedRanges>
    <protectedRange sqref="E75:E80" name="Raspon1"/>
  </protectedRanges>
  <mergeCells count="29">
    <mergeCell ref="B14:F14"/>
    <mergeCell ref="B23:F23"/>
    <mergeCell ref="B24:F24"/>
    <mergeCell ref="B25:F25"/>
    <mergeCell ref="B26:F26"/>
    <mergeCell ref="B33:F33"/>
    <mergeCell ref="B35:F35"/>
    <mergeCell ref="B37:F37"/>
    <mergeCell ref="B39:F39"/>
    <mergeCell ref="B19:F19"/>
    <mergeCell ref="B21:F21"/>
    <mergeCell ref="B22:F22"/>
    <mergeCell ref="B27:F27"/>
    <mergeCell ref="B2:D2"/>
    <mergeCell ref="B28:F28"/>
    <mergeCell ref="B29:F29"/>
    <mergeCell ref="B30:F30"/>
    <mergeCell ref="B31:F31"/>
    <mergeCell ref="B11:F11"/>
    <mergeCell ref="B4:F4"/>
    <mergeCell ref="B5:F5"/>
    <mergeCell ref="B6:F6"/>
    <mergeCell ref="B7:F7"/>
    <mergeCell ref="B9:F9"/>
    <mergeCell ref="B13:F13"/>
    <mergeCell ref="B15:F15"/>
    <mergeCell ref="B16:F16"/>
    <mergeCell ref="B17:F17"/>
    <mergeCell ref="B18:F18"/>
  </mergeCells>
  <phoneticPr fontId="8" type="noConversion"/>
  <pageMargins left="0.25" right="0.25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Mladen Rešetar</dc:creator>
  <cp:lastModifiedBy>Tatjana Horvat</cp:lastModifiedBy>
  <cp:lastPrinted>2025-04-09T07:06:58Z</cp:lastPrinted>
  <dcterms:created xsi:type="dcterms:W3CDTF">2022-02-18T07:34:27Z</dcterms:created>
  <dcterms:modified xsi:type="dcterms:W3CDTF">2025-04-09T07:08:27Z</dcterms:modified>
</cp:coreProperties>
</file>